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\ZAKAZKY\zakazky_Brno_2017\217052_Frydek-Mistek\c_dokumentace\G_RDS\1_Skalice\SO_06_Kanalizacni_pripojky_NN\"/>
    </mc:Choice>
  </mc:AlternateContent>
  <bookViews>
    <workbookView xWindow="120" yWindow="270" windowWidth="24915" windowHeight="119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List1!$A$1:$N$55</definedName>
  </definedNames>
  <calcPr calcId="162913"/>
</workbook>
</file>

<file path=xl/calcChain.xml><?xml version="1.0" encoding="utf-8"?>
<calcChain xmlns="http://schemas.openxmlformats.org/spreadsheetml/2006/main">
  <c r="M51" i="1" l="1"/>
  <c r="M13" i="1"/>
  <c r="M14" i="1"/>
  <c r="M39" i="1" l="1"/>
  <c r="M8" i="1"/>
  <c r="M9" i="1"/>
  <c r="M10" i="1"/>
  <c r="M11" i="1"/>
  <c r="M12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4" i="1"/>
  <c r="M35" i="1"/>
  <c r="M36" i="1"/>
  <c r="M37" i="1"/>
  <c r="M38" i="1"/>
  <c r="M40" i="1"/>
  <c r="M41" i="1"/>
  <c r="M42" i="1"/>
  <c r="M43" i="1"/>
  <c r="M44" i="1"/>
  <c r="M45" i="1"/>
  <c r="M46" i="1"/>
  <c r="M47" i="1"/>
  <c r="M48" i="1"/>
  <c r="M49" i="1"/>
  <c r="M50" i="1"/>
  <c r="M52" i="1"/>
  <c r="M53" i="1"/>
  <c r="M54" i="1"/>
  <c r="M7" i="1"/>
  <c r="G55" i="1"/>
  <c r="H55" i="1"/>
  <c r="I55" i="1"/>
  <c r="J55" i="1"/>
  <c r="F55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N55" i="1"/>
  <c r="M55" i="1"/>
  <c r="L55" i="1"/>
</calcChain>
</file>

<file path=xl/sharedStrings.xml><?xml version="1.0" encoding="utf-8"?>
<sst xmlns="http://schemas.openxmlformats.org/spreadsheetml/2006/main" count="171" uniqueCount="115">
  <si>
    <t>číslo</t>
  </si>
  <si>
    <t>přípojky</t>
  </si>
  <si>
    <t>napojení</t>
  </si>
  <si>
    <t>mm</t>
  </si>
  <si>
    <t>m</t>
  </si>
  <si>
    <t>stoka</t>
  </si>
  <si>
    <t>A</t>
  </si>
  <si>
    <t>A2</t>
  </si>
  <si>
    <t>B1</t>
  </si>
  <si>
    <t>B3</t>
  </si>
  <si>
    <t>B7</t>
  </si>
  <si>
    <t>B8</t>
  </si>
  <si>
    <t>C</t>
  </si>
  <si>
    <t>C9</t>
  </si>
  <si>
    <t>D</t>
  </si>
  <si>
    <t>D7/1</t>
  </si>
  <si>
    <t>dům</t>
  </si>
  <si>
    <t>č.p.</t>
  </si>
  <si>
    <t>celkem</t>
  </si>
  <si>
    <t>odbočka 300/150</t>
  </si>
  <si>
    <t>odbočka 250/150</t>
  </si>
  <si>
    <t>poř.</t>
  </si>
  <si>
    <t>č.</t>
  </si>
  <si>
    <t>odbočka</t>
  </si>
  <si>
    <t>300/150</t>
  </si>
  <si>
    <t>300/200</t>
  </si>
  <si>
    <t>250/150</t>
  </si>
  <si>
    <t>200/200</t>
  </si>
  <si>
    <t>Délka přípojky</t>
  </si>
  <si>
    <t>z toho</t>
  </si>
  <si>
    <t>DN 150</t>
  </si>
  <si>
    <t>DN 200</t>
  </si>
  <si>
    <t>Způsob napojení na stoku</t>
  </si>
  <si>
    <t>do</t>
  </si>
  <si>
    <t>šachty</t>
  </si>
  <si>
    <t>DN</t>
  </si>
  <si>
    <t>celkem:</t>
  </si>
  <si>
    <t>Kanalizace Skalice</t>
  </si>
  <si>
    <t>PN1</t>
  </si>
  <si>
    <t>š45</t>
  </si>
  <si>
    <t>PN2</t>
  </si>
  <si>
    <t>PN3</t>
  </si>
  <si>
    <t>PN4</t>
  </si>
  <si>
    <t>PN5</t>
  </si>
  <si>
    <t>PN6</t>
  </si>
  <si>
    <t>PN7</t>
  </si>
  <si>
    <t>PN8</t>
  </si>
  <si>
    <t>PN9</t>
  </si>
  <si>
    <t>PN10</t>
  </si>
  <si>
    <t>PN11</t>
  </si>
  <si>
    <t>PN13</t>
  </si>
  <si>
    <t>PN14</t>
  </si>
  <si>
    <t>PN15</t>
  </si>
  <si>
    <t>PN16</t>
  </si>
  <si>
    <t>PN17</t>
  </si>
  <si>
    <t>PN18</t>
  </si>
  <si>
    <t>PN19</t>
  </si>
  <si>
    <t>PN20</t>
  </si>
  <si>
    <t>š46</t>
  </si>
  <si>
    <t>š47</t>
  </si>
  <si>
    <t>š48</t>
  </si>
  <si>
    <t>š50</t>
  </si>
  <si>
    <t>š51</t>
  </si>
  <si>
    <t>C 11/1</t>
  </si>
  <si>
    <t>š411/1</t>
  </si>
  <si>
    <t>š59</t>
  </si>
  <si>
    <t>š58</t>
  </si>
  <si>
    <t>š57</t>
  </si>
  <si>
    <t>š56</t>
  </si>
  <si>
    <t>PN21</t>
  </si>
  <si>
    <t>PN22</t>
  </si>
  <si>
    <t>PN23</t>
  </si>
  <si>
    <t>PN24</t>
  </si>
  <si>
    <t>PN25</t>
  </si>
  <si>
    <t>PN26</t>
  </si>
  <si>
    <t>PN27</t>
  </si>
  <si>
    <t>PN28</t>
  </si>
  <si>
    <t>PN29</t>
  </si>
  <si>
    <t>PN30</t>
  </si>
  <si>
    <t>PN31</t>
  </si>
  <si>
    <t>PN32</t>
  </si>
  <si>
    <t>PN33</t>
  </si>
  <si>
    <t>PN34</t>
  </si>
  <si>
    <t>PN35</t>
  </si>
  <si>
    <t>PN36</t>
  </si>
  <si>
    <t>PN37</t>
  </si>
  <si>
    <t>PN38</t>
  </si>
  <si>
    <t>PN39</t>
  </si>
  <si>
    <t>PN40</t>
  </si>
  <si>
    <t>PN41</t>
  </si>
  <si>
    <t>PN42</t>
  </si>
  <si>
    <t>PN43</t>
  </si>
  <si>
    <t>PN44</t>
  </si>
  <si>
    <t>PN45</t>
  </si>
  <si>
    <t>PN46</t>
  </si>
  <si>
    <t>PN47</t>
  </si>
  <si>
    <t>PN48</t>
  </si>
  <si>
    <t>š55</t>
  </si>
  <si>
    <t>š13/4</t>
  </si>
  <si>
    <t>š13/3</t>
  </si>
  <si>
    <t>š50/33</t>
  </si>
  <si>
    <t>š30/49</t>
  </si>
  <si>
    <t>š50/40</t>
  </si>
  <si>
    <t>š50/39</t>
  </si>
  <si>
    <t>š571/1</t>
  </si>
  <si>
    <t>š571/2</t>
  </si>
  <si>
    <t>š571/3</t>
  </si>
  <si>
    <t>š2/3</t>
  </si>
  <si>
    <t>š18/4</t>
  </si>
  <si>
    <t>š411/4</t>
  </si>
  <si>
    <t>PN45a</t>
  </si>
  <si>
    <t>š39/1</t>
  </si>
  <si>
    <t>š39/2</t>
  </si>
  <si>
    <t>š17/2</t>
  </si>
  <si>
    <t>Výkaz veřejných částí neuznatelných kanalizačních přípojek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</si>
</sst>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FF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87">
    <xf numFmtId="0" fontId="0" fillId="0" borderId="0" xfId="0"/>
    <xf numFmtId="0" fontId="0" fillId="0" borderId="0" xfId="0" applyBorder="1"/>
    <xf numFmtId="0" fontId="6" fillId="0" borderId="8" xfId="2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Fill="1"/>
    <xf numFmtId="0" fontId="6" fillId="0" borderId="7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0" fillId="0" borderId="8" xfId="0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NumberFormat="1" applyBorder="1" applyAlignment="1">
      <alignment horizontal="center"/>
    </xf>
    <xf numFmtId="0" fontId="0" fillId="0" borderId="16" xfId="0" applyBorder="1"/>
    <xf numFmtId="4" fontId="1" fillId="0" borderId="8" xfId="0" applyNumberFormat="1" applyFont="1" applyBorder="1"/>
    <xf numFmtId="4" fontId="0" fillId="0" borderId="8" xfId="0" applyNumberFormat="1" applyFont="1" applyBorder="1"/>
    <xf numFmtId="0" fontId="0" fillId="0" borderId="10" xfId="0" applyBorder="1" applyAlignment="1">
      <alignment horizontal="center"/>
    </xf>
    <xf numFmtId="0" fontId="0" fillId="11" borderId="10" xfId="0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4" fontId="1" fillId="0" borderId="9" xfId="0" applyNumberFormat="1" applyFont="1" applyBorder="1"/>
    <xf numFmtId="0" fontId="2" fillId="0" borderId="2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4" fontId="1" fillId="0" borderId="17" xfId="0" applyNumberFormat="1" applyFont="1" applyBorder="1"/>
    <xf numFmtId="4" fontId="0" fillId="0" borderId="7" xfId="0" applyNumberFormat="1" applyFont="1" applyBorder="1"/>
    <xf numFmtId="4" fontId="1" fillId="0" borderId="7" xfId="0" applyNumberFormat="1" applyFont="1" applyBorder="1"/>
    <xf numFmtId="0" fontId="6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11" borderId="5" xfId="0" applyFont="1" applyFill="1" applyBorder="1" applyAlignment="1">
      <alignment horizontal="center"/>
    </xf>
    <xf numFmtId="0" fontId="2" fillId="11" borderId="6" xfId="0" applyFont="1" applyFill="1" applyBorder="1" applyAlignment="1">
      <alignment horizontal="center"/>
    </xf>
    <xf numFmtId="0" fontId="9" fillId="0" borderId="21" xfId="0" applyFont="1" applyBorder="1"/>
    <xf numFmtId="0" fontId="3" fillId="0" borderId="20" xfId="0" applyFont="1" applyBorder="1" applyAlignment="1">
      <alignment horizontal="center"/>
    </xf>
    <xf numFmtId="0" fontId="0" fillId="0" borderId="10" xfId="0" applyBorder="1"/>
    <xf numFmtId="0" fontId="0" fillId="0" borderId="12" xfId="0" applyFont="1" applyBorder="1"/>
    <xf numFmtId="0" fontId="2" fillId="0" borderId="0" xfId="0" applyFont="1" applyBorder="1" applyAlignment="1">
      <alignment horizontal="center" vertical="center"/>
    </xf>
    <xf numFmtId="0" fontId="0" fillId="0" borderId="5" xfId="0" applyBorder="1"/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6" xfId="0" applyFont="1" applyBorder="1"/>
    <xf numFmtId="0" fontId="1" fillId="0" borderId="18" xfId="0" applyFont="1" applyBorder="1" applyAlignment="1">
      <alignment horizontal="center"/>
    </xf>
    <xf numFmtId="4" fontId="0" fillId="0" borderId="15" xfId="0" applyNumberFormat="1" applyFont="1" applyBorder="1"/>
    <xf numFmtId="0" fontId="1" fillId="3" borderId="25" xfId="0" applyNumberFormat="1" applyFont="1" applyFill="1" applyBorder="1" applyAlignment="1">
      <alignment horizontal="center"/>
    </xf>
    <xf numFmtId="4" fontId="1" fillId="3" borderId="15" xfId="0" applyNumberFormat="1" applyFont="1" applyFill="1" applyBorder="1"/>
    <xf numFmtId="0" fontId="6" fillId="12" borderId="7" xfId="1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6" fillId="14" borderId="8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F00FF"/>
      <color rgb="FFFF66FF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tabSelected="1" view="pageBreakPreview" zoomScale="60" zoomScaleNormal="110" workbookViewId="0">
      <selection activeCell="AB46" sqref="AB46"/>
    </sheetView>
  </sheetViews>
  <sheetFormatPr defaultRowHeight="15" x14ac:dyDescent="0.25"/>
  <cols>
    <col min="1" max="1" width="5.28515625" customWidth="1"/>
    <col min="2" max="2" width="5.42578125" customWidth="1"/>
    <col min="3" max="3" width="8.5703125" customWidth="1"/>
    <col min="4" max="4" width="9.7109375" customWidth="1"/>
    <col min="5" max="5" width="18" customWidth="1"/>
    <col min="6" max="6" width="6.140625" customWidth="1"/>
    <col min="7" max="10" width="10.28515625" customWidth="1"/>
  </cols>
  <sheetData>
    <row r="1" spans="1:32" x14ac:dyDescent="0.25">
      <c r="A1" s="71" t="s">
        <v>37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3" spans="1:32" x14ac:dyDescent="0.25">
      <c r="A3" s="60"/>
      <c r="B3" s="57"/>
      <c r="C3" s="72" t="s">
        <v>114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3"/>
    </row>
    <row r="4" spans="1:32" x14ac:dyDescent="0.25">
      <c r="A4" s="61" t="s">
        <v>21</v>
      </c>
      <c r="B4" s="58"/>
      <c r="C4" s="18" t="s">
        <v>0</v>
      </c>
      <c r="D4" s="19" t="s">
        <v>16</v>
      </c>
      <c r="E4" s="74" t="s">
        <v>32</v>
      </c>
      <c r="F4" s="75"/>
      <c r="G4" s="76"/>
      <c r="H4" s="76"/>
      <c r="I4" s="76"/>
      <c r="J4" s="76"/>
      <c r="K4" s="56" t="s">
        <v>35</v>
      </c>
      <c r="L4" s="79" t="s">
        <v>28</v>
      </c>
      <c r="M4" s="80"/>
      <c r="N4" s="80"/>
      <c r="T4" s="1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</row>
    <row r="5" spans="1:32" x14ac:dyDescent="0.25">
      <c r="A5" s="62" t="s">
        <v>22</v>
      </c>
      <c r="B5" s="59" t="s">
        <v>5</v>
      </c>
      <c r="C5" s="18" t="s">
        <v>1</v>
      </c>
      <c r="D5" s="19" t="s">
        <v>17</v>
      </c>
      <c r="E5" s="17" t="s">
        <v>2</v>
      </c>
      <c r="F5" s="53" t="s">
        <v>33</v>
      </c>
      <c r="G5" s="77" t="s">
        <v>23</v>
      </c>
      <c r="H5" s="78"/>
      <c r="I5" s="78"/>
      <c r="J5" s="78"/>
      <c r="K5" s="37" t="s">
        <v>3</v>
      </c>
      <c r="L5" s="35" t="s">
        <v>18</v>
      </c>
      <c r="M5" s="81" t="s">
        <v>29</v>
      </c>
      <c r="N5" s="82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5.75" thickBot="1" x14ac:dyDescent="0.3">
      <c r="A6" s="55"/>
      <c r="B6" s="44"/>
      <c r="C6" s="45"/>
      <c r="D6" s="46"/>
      <c r="E6" s="48"/>
      <c r="F6" s="54" t="s">
        <v>34</v>
      </c>
      <c r="G6" s="52" t="s">
        <v>24</v>
      </c>
      <c r="H6" s="47" t="s">
        <v>25</v>
      </c>
      <c r="I6" s="47" t="s">
        <v>26</v>
      </c>
      <c r="J6" s="48" t="s">
        <v>27</v>
      </c>
      <c r="K6" s="49"/>
      <c r="L6" s="50" t="s">
        <v>4</v>
      </c>
      <c r="M6" s="51" t="s">
        <v>30</v>
      </c>
      <c r="N6" s="51" t="s">
        <v>31</v>
      </c>
      <c r="T6" s="1"/>
      <c r="U6" s="1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</row>
    <row r="7" spans="1:32" ht="15.75" thickTop="1" x14ac:dyDescent="0.25">
      <c r="A7" s="63">
        <v>1</v>
      </c>
      <c r="B7" s="5" t="s">
        <v>6</v>
      </c>
      <c r="C7" s="68" t="s">
        <v>38</v>
      </c>
      <c r="D7" s="14"/>
      <c r="E7" s="38" t="s">
        <v>39</v>
      </c>
      <c r="F7" s="25">
        <v>1</v>
      </c>
      <c r="G7" s="38"/>
      <c r="H7" s="38"/>
      <c r="I7" s="38"/>
      <c r="J7" s="39"/>
      <c r="K7" s="40">
        <v>150</v>
      </c>
      <c r="L7" s="41">
        <v>0.8</v>
      </c>
      <c r="M7" s="42">
        <f>L7</f>
        <v>0.8</v>
      </c>
      <c r="N7" s="43"/>
      <c r="O7" s="12"/>
      <c r="P7" s="12"/>
      <c r="Q7" s="12"/>
      <c r="R7" s="12"/>
      <c r="S7" s="12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"/>
    </row>
    <row r="8" spans="1:32" x14ac:dyDescent="0.25">
      <c r="A8" s="63">
        <f>A7+1</f>
        <v>2</v>
      </c>
      <c r="B8" s="5" t="s">
        <v>6</v>
      </c>
      <c r="C8" s="68" t="s">
        <v>40</v>
      </c>
      <c r="D8" s="2"/>
      <c r="E8" s="25" t="s">
        <v>58</v>
      </c>
      <c r="F8" s="25">
        <v>1</v>
      </c>
      <c r="G8" s="25"/>
      <c r="H8" s="25"/>
      <c r="I8" s="25"/>
      <c r="J8" s="33"/>
      <c r="K8" s="40">
        <v>150</v>
      </c>
      <c r="L8" s="36">
        <v>0.5</v>
      </c>
      <c r="M8" s="32">
        <f t="shared" ref="M8:M54" si="0">L8</f>
        <v>0.5</v>
      </c>
      <c r="N8" s="31"/>
      <c r="O8" s="12"/>
      <c r="P8" s="12"/>
      <c r="Q8" s="12"/>
      <c r="R8" s="12"/>
      <c r="S8" s="12"/>
      <c r="T8" s="15"/>
      <c r="U8" s="20"/>
      <c r="V8" s="20"/>
      <c r="W8" s="20"/>
      <c r="X8" s="83"/>
      <c r="Y8" s="83"/>
      <c r="Z8" s="83"/>
      <c r="AA8" s="21"/>
      <c r="AB8" s="83"/>
      <c r="AC8" s="83"/>
      <c r="AD8" s="83"/>
      <c r="AE8" s="83"/>
      <c r="AF8" s="16"/>
    </row>
    <row r="9" spans="1:32" x14ac:dyDescent="0.25">
      <c r="A9" s="63">
        <f t="shared" ref="A9:A49" si="1">A8+1</f>
        <v>3</v>
      </c>
      <c r="B9" s="5" t="s">
        <v>6</v>
      </c>
      <c r="C9" s="68" t="s">
        <v>41</v>
      </c>
      <c r="D9" s="2"/>
      <c r="E9" s="25" t="s">
        <v>59</v>
      </c>
      <c r="F9" s="25">
        <v>1</v>
      </c>
      <c r="G9" s="25"/>
      <c r="H9" s="25"/>
      <c r="I9" s="25"/>
      <c r="J9" s="33"/>
      <c r="K9" s="40">
        <v>150</v>
      </c>
      <c r="L9" s="36">
        <v>0.5</v>
      </c>
      <c r="M9" s="32">
        <f t="shared" si="0"/>
        <v>0.5</v>
      </c>
      <c r="N9" s="31"/>
      <c r="O9" s="12"/>
      <c r="P9" s="12"/>
      <c r="Q9" s="12"/>
      <c r="R9" s="12"/>
      <c r="S9" s="12"/>
      <c r="T9" s="20"/>
      <c r="U9" s="20"/>
      <c r="V9" s="20"/>
      <c r="W9" s="20"/>
      <c r="X9" s="83"/>
      <c r="Y9" s="83"/>
      <c r="Z9" s="21"/>
      <c r="AA9" s="21"/>
      <c r="AB9" s="21"/>
      <c r="AC9" s="21"/>
      <c r="AD9" s="21"/>
      <c r="AE9" s="21"/>
      <c r="AF9" s="16"/>
    </row>
    <row r="10" spans="1:32" x14ac:dyDescent="0.25">
      <c r="A10" s="63">
        <f t="shared" si="1"/>
        <v>4</v>
      </c>
      <c r="B10" s="5" t="s">
        <v>6</v>
      </c>
      <c r="C10" s="68" t="s">
        <v>42</v>
      </c>
      <c r="D10" s="2"/>
      <c r="E10" s="25" t="s">
        <v>60</v>
      </c>
      <c r="F10" s="25">
        <v>1</v>
      </c>
      <c r="G10" s="25"/>
      <c r="H10" s="25"/>
      <c r="I10" s="25"/>
      <c r="J10" s="33"/>
      <c r="K10" s="40">
        <v>150</v>
      </c>
      <c r="L10" s="36">
        <v>0.5</v>
      </c>
      <c r="M10" s="32">
        <f t="shared" si="0"/>
        <v>0.5</v>
      </c>
      <c r="N10" s="31"/>
      <c r="O10" s="12"/>
      <c r="P10" s="12"/>
      <c r="Q10" s="12"/>
      <c r="R10" s="12"/>
      <c r="S10" s="12"/>
      <c r="T10" s="22"/>
      <c r="U10" s="23"/>
      <c r="V10" s="20"/>
      <c r="W10" s="24"/>
      <c r="X10" s="21"/>
      <c r="Y10" s="21"/>
      <c r="Z10" s="21"/>
      <c r="AA10" s="21"/>
      <c r="AB10" s="21"/>
      <c r="AC10" s="21"/>
      <c r="AD10" s="21"/>
      <c r="AE10" s="21"/>
      <c r="AF10" s="16"/>
    </row>
    <row r="11" spans="1:32" x14ac:dyDescent="0.25">
      <c r="A11" s="63">
        <f t="shared" si="1"/>
        <v>5</v>
      </c>
      <c r="B11" s="5" t="s">
        <v>6</v>
      </c>
      <c r="C11" s="68" t="s">
        <v>43</v>
      </c>
      <c r="D11" s="2"/>
      <c r="E11" s="25" t="s">
        <v>61</v>
      </c>
      <c r="F11" s="25">
        <v>1</v>
      </c>
      <c r="G11" s="25"/>
      <c r="H11" s="25"/>
      <c r="I11" s="25"/>
      <c r="J11" s="33"/>
      <c r="K11" s="40">
        <v>150</v>
      </c>
      <c r="L11" s="36">
        <v>0.05</v>
      </c>
      <c r="M11" s="32">
        <f t="shared" si="0"/>
        <v>0.05</v>
      </c>
      <c r="N11" s="31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2" x14ac:dyDescent="0.25">
      <c r="A12" s="63">
        <f t="shared" si="1"/>
        <v>6</v>
      </c>
      <c r="B12" s="5" t="s">
        <v>6</v>
      </c>
      <c r="C12" s="68" t="s">
        <v>44</v>
      </c>
      <c r="D12" s="2"/>
      <c r="E12" s="25" t="s">
        <v>62</v>
      </c>
      <c r="F12" s="25">
        <v>1</v>
      </c>
      <c r="G12" s="25"/>
      <c r="H12" s="25"/>
      <c r="I12" s="25"/>
      <c r="J12" s="33"/>
      <c r="K12" s="40">
        <v>150</v>
      </c>
      <c r="L12" s="36">
        <v>1.3</v>
      </c>
      <c r="M12" s="32">
        <f t="shared" si="0"/>
        <v>1.3</v>
      </c>
      <c r="N12" s="31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2" x14ac:dyDescent="0.25">
      <c r="A13" s="63">
        <f t="shared" si="1"/>
        <v>7</v>
      </c>
      <c r="B13" s="5" t="s">
        <v>6</v>
      </c>
      <c r="C13" s="68" t="s">
        <v>45</v>
      </c>
      <c r="D13" s="2"/>
      <c r="E13" s="25" t="s">
        <v>19</v>
      </c>
      <c r="F13" s="25"/>
      <c r="G13" s="25">
        <v>1</v>
      </c>
      <c r="H13" s="25"/>
      <c r="I13" s="25"/>
      <c r="J13" s="33"/>
      <c r="K13" s="40">
        <v>150</v>
      </c>
      <c r="L13" s="36">
        <v>1.3</v>
      </c>
      <c r="M13" s="32">
        <f t="shared" si="0"/>
        <v>1.3</v>
      </c>
      <c r="N13" s="31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32" ht="24" x14ac:dyDescent="0.25">
      <c r="A14" s="63">
        <f t="shared" si="1"/>
        <v>8</v>
      </c>
      <c r="B14" s="3" t="s">
        <v>63</v>
      </c>
      <c r="C14" s="68" t="s">
        <v>46</v>
      </c>
      <c r="D14" s="2"/>
      <c r="E14" s="26" t="s">
        <v>64</v>
      </c>
      <c r="F14" s="26">
        <v>1</v>
      </c>
      <c r="G14" s="26"/>
      <c r="H14" s="26"/>
      <c r="I14" s="26"/>
      <c r="J14" s="34"/>
      <c r="K14" s="40">
        <v>150</v>
      </c>
      <c r="L14" s="36">
        <v>1.3</v>
      </c>
      <c r="M14" s="32">
        <f t="shared" si="0"/>
        <v>1.3</v>
      </c>
      <c r="N14" s="31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32" x14ac:dyDescent="0.25">
      <c r="A15" s="63">
        <f>A14+1</f>
        <v>9</v>
      </c>
      <c r="B15" s="4" t="s">
        <v>12</v>
      </c>
      <c r="C15" s="68" t="s">
        <v>47</v>
      </c>
      <c r="D15" s="2"/>
      <c r="E15" s="26" t="s">
        <v>19</v>
      </c>
      <c r="F15" s="26"/>
      <c r="G15" s="26">
        <v>1</v>
      </c>
      <c r="H15" s="26"/>
      <c r="I15" s="26"/>
      <c r="J15" s="34"/>
      <c r="K15" s="40">
        <v>150</v>
      </c>
      <c r="L15" s="36">
        <v>2.2999999999999998</v>
      </c>
      <c r="M15" s="32">
        <f t="shared" si="0"/>
        <v>2.2999999999999998</v>
      </c>
      <c r="N15" s="31"/>
      <c r="O15" s="12"/>
      <c r="P15" s="12"/>
      <c r="Q15" s="12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2"/>
    </row>
    <row r="16" spans="1:32" x14ac:dyDescent="0.25">
      <c r="A16" s="63">
        <f>A15+1</f>
        <v>10</v>
      </c>
      <c r="B16" s="4" t="s">
        <v>12</v>
      </c>
      <c r="C16" s="68" t="s">
        <v>48</v>
      </c>
      <c r="D16" s="2"/>
      <c r="E16" s="26" t="s">
        <v>19</v>
      </c>
      <c r="F16" s="26"/>
      <c r="G16" s="26">
        <v>1</v>
      </c>
      <c r="H16" s="26"/>
      <c r="I16" s="26"/>
      <c r="J16" s="34"/>
      <c r="K16" s="40">
        <v>150</v>
      </c>
      <c r="L16" s="36">
        <v>2.8</v>
      </c>
      <c r="M16" s="32">
        <f t="shared" si="0"/>
        <v>2.8</v>
      </c>
      <c r="N16" s="31"/>
      <c r="O16" s="12"/>
      <c r="P16" s="12"/>
      <c r="Q16" s="12"/>
      <c r="R16" s="15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12"/>
    </row>
    <row r="17" spans="1:31" x14ac:dyDescent="0.25">
      <c r="A17" s="63">
        <f>A16+1</f>
        <v>11</v>
      </c>
      <c r="B17" s="4" t="s">
        <v>12</v>
      </c>
      <c r="C17" s="68" t="s">
        <v>49</v>
      </c>
      <c r="D17" s="2"/>
      <c r="E17" s="26" t="s">
        <v>19</v>
      </c>
      <c r="F17" s="26"/>
      <c r="G17" s="26">
        <v>1</v>
      </c>
      <c r="H17" s="26"/>
      <c r="I17" s="26"/>
      <c r="J17" s="34"/>
      <c r="K17" s="40">
        <v>150</v>
      </c>
      <c r="L17" s="36">
        <v>0.9</v>
      </c>
      <c r="M17" s="32">
        <f t="shared" si="0"/>
        <v>0.9</v>
      </c>
      <c r="N17" s="31"/>
      <c r="O17" s="12"/>
      <c r="P17" s="13"/>
      <c r="Q17" s="12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2"/>
    </row>
    <row r="18" spans="1:31" x14ac:dyDescent="0.25">
      <c r="A18" s="63">
        <f t="shared" ref="A18:A44" si="2">A17+1</f>
        <v>12</v>
      </c>
      <c r="B18" s="5" t="s">
        <v>6</v>
      </c>
      <c r="C18" s="68" t="s">
        <v>50</v>
      </c>
      <c r="D18" s="2"/>
      <c r="E18" s="26" t="s">
        <v>65</v>
      </c>
      <c r="F18" s="26">
        <v>1</v>
      </c>
      <c r="G18" s="26"/>
      <c r="H18" s="26"/>
      <c r="I18" s="26"/>
      <c r="J18" s="34"/>
      <c r="K18" s="40">
        <v>150</v>
      </c>
      <c r="L18" s="36">
        <v>1</v>
      </c>
      <c r="M18" s="32">
        <f t="shared" si="0"/>
        <v>1</v>
      </c>
      <c r="N18" s="31"/>
      <c r="O18" s="12"/>
      <c r="P18" s="12"/>
      <c r="Q18" s="12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2"/>
    </row>
    <row r="19" spans="1:31" x14ac:dyDescent="0.25">
      <c r="A19" s="63">
        <f t="shared" si="2"/>
        <v>13</v>
      </c>
      <c r="B19" s="5" t="s">
        <v>6</v>
      </c>
      <c r="C19" s="68" t="s">
        <v>51</v>
      </c>
      <c r="D19" s="2"/>
      <c r="E19" s="26" t="s">
        <v>19</v>
      </c>
      <c r="F19" s="26"/>
      <c r="G19" s="26">
        <v>1</v>
      </c>
      <c r="H19" s="26"/>
      <c r="I19" s="26"/>
      <c r="J19" s="34"/>
      <c r="K19" s="40">
        <v>150</v>
      </c>
      <c r="L19" s="36">
        <v>1</v>
      </c>
      <c r="M19" s="32">
        <f t="shared" si="0"/>
        <v>1</v>
      </c>
      <c r="N19" s="31"/>
      <c r="O19" s="12"/>
      <c r="P19" s="12"/>
      <c r="Q19" s="12"/>
      <c r="R19" s="15"/>
      <c r="S19" s="20"/>
      <c r="T19" s="20"/>
      <c r="U19" s="20"/>
      <c r="V19" s="83"/>
      <c r="W19" s="83"/>
      <c r="X19" s="83"/>
      <c r="Y19" s="21"/>
      <c r="Z19" s="83"/>
      <c r="AA19" s="83"/>
      <c r="AB19" s="83"/>
      <c r="AC19" s="83"/>
      <c r="AD19" s="21"/>
      <c r="AE19" s="12"/>
    </row>
    <row r="20" spans="1:31" x14ac:dyDescent="0.25">
      <c r="A20" s="63">
        <f t="shared" si="2"/>
        <v>14</v>
      </c>
      <c r="B20" s="5" t="s">
        <v>6</v>
      </c>
      <c r="C20" s="68" t="s">
        <v>52</v>
      </c>
      <c r="D20" s="2"/>
      <c r="E20" s="25" t="s">
        <v>66</v>
      </c>
      <c r="F20" s="25">
        <v>1</v>
      </c>
      <c r="G20" s="25"/>
      <c r="H20" s="25"/>
      <c r="I20" s="25"/>
      <c r="J20" s="33"/>
      <c r="K20" s="40">
        <v>150</v>
      </c>
      <c r="L20" s="36">
        <v>1</v>
      </c>
      <c r="M20" s="32">
        <f t="shared" si="0"/>
        <v>1</v>
      </c>
      <c r="N20" s="31"/>
      <c r="O20" s="12"/>
      <c r="P20" s="12"/>
      <c r="Q20" s="12"/>
      <c r="R20" s="20"/>
      <c r="S20" s="20"/>
      <c r="T20" s="20"/>
      <c r="U20" s="20"/>
      <c r="V20" s="83"/>
      <c r="W20" s="83"/>
      <c r="X20" s="21"/>
      <c r="Y20" s="21"/>
      <c r="Z20" s="21"/>
      <c r="AA20" s="21"/>
      <c r="AB20" s="21"/>
      <c r="AC20" s="21"/>
      <c r="AD20" s="21"/>
      <c r="AE20" s="12"/>
    </row>
    <row r="21" spans="1:31" x14ac:dyDescent="0.25">
      <c r="A21" s="63">
        <f t="shared" si="2"/>
        <v>15</v>
      </c>
      <c r="B21" s="5" t="s">
        <v>6</v>
      </c>
      <c r="C21" s="68" t="s">
        <v>53</v>
      </c>
      <c r="D21" s="2"/>
      <c r="E21" s="26" t="s">
        <v>19</v>
      </c>
      <c r="F21" s="25"/>
      <c r="G21" s="25">
        <v>1</v>
      </c>
      <c r="H21" s="25"/>
      <c r="I21" s="25"/>
      <c r="J21" s="33"/>
      <c r="K21" s="40">
        <v>150</v>
      </c>
      <c r="L21" s="36">
        <v>1</v>
      </c>
      <c r="M21" s="32">
        <f t="shared" si="0"/>
        <v>1</v>
      </c>
      <c r="N21" s="31"/>
      <c r="O21" s="12"/>
      <c r="P21" s="12"/>
      <c r="Q21" s="12"/>
      <c r="R21" s="22"/>
      <c r="S21" s="23"/>
      <c r="T21" s="20"/>
      <c r="U21" s="24"/>
      <c r="V21" s="21"/>
      <c r="W21" s="21"/>
      <c r="X21" s="21"/>
      <c r="Y21" s="21"/>
      <c r="Z21" s="21"/>
      <c r="AA21" s="21"/>
      <c r="AB21" s="21"/>
      <c r="AC21" s="21"/>
      <c r="AD21" s="21"/>
      <c r="AE21" s="12"/>
    </row>
    <row r="22" spans="1:31" x14ac:dyDescent="0.25">
      <c r="A22" s="63">
        <f t="shared" si="2"/>
        <v>16</v>
      </c>
      <c r="B22" s="5" t="s">
        <v>6</v>
      </c>
      <c r="C22" s="68" t="s">
        <v>54</v>
      </c>
      <c r="D22" s="2"/>
      <c r="E22" s="26" t="s">
        <v>67</v>
      </c>
      <c r="F22" s="26">
        <v>1</v>
      </c>
      <c r="G22" s="26"/>
      <c r="H22" s="26"/>
      <c r="I22" s="26"/>
      <c r="J22" s="34"/>
      <c r="K22" s="40">
        <v>150</v>
      </c>
      <c r="L22" s="36">
        <v>1</v>
      </c>
      <c r="M22" s="32">
        <f t="shared" si="0"/>
        <v>1</v>
      </c>
      <c r="N22" s="31"/>
      <c r="O22" s="12"/>
      <c r="P22" s="12"/>
      <c r="Q22" s="12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2"/>
    </row>
    <row r="23" spans="1:31" x14ac:dyDescent="0.25">
      <c r="A23" s="63">
        <f t="shared" si="2"/>
        <v>17</v>
      </c>
      <c r="B23" s="5" t="s">
        <v>6</v>
      </c>
      <c r="C23" s="68" t="s">
        <v>55</v>
      </c>
      <c r="D23" s="2"/>
      <c r="E23" s="26" t="s">
        <v>19</v>
      </c>
      <c r="F23" s="25"/>
      <c r="G23" s="25">
        <v>1</v>
      </c>
      <c r="H23" s="25"/>
      <c r="I23" s="25"/>
      <c r="J23" s="33"/>
      <c r="K23" s="40">
        <v>150</v>
      </c>
      <c r="L23" s="36">
        <v>1</v>
      </c>
      <c r="M23" s="32">
        <f t="shared" si="0"/>
        <v>1</v>
      </c>
      <c r="N23" s="31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x14ac:dyDescent="0.25">
      <c r="A24" s="63">
        <f t="shared" si="2"/>
        <v>18</v>
      </c>
      <c r="B24" s="5" t="s">
        <v>6</v>
      </c>
      <c r="C24" s="68" t="s">
        <v>56</v>
      </c>
      <c r="D24" s="2"/>
      <c r="E24" s="25" t="s">
        <v>68</v>
      </c>
      <c r="F24" s="25">
        <v>1</v>
      </c>
      <c r="G24" s="25"/>
      <c r="H24" s="25"/>
      <c r="I24" s="25"/>
      <c r="J24" s="33"/>
      <c r="K24" s="40">
        <v>150</v>
      </c>
      <c r="L24" s="36">
        <v>1</v>
      </c>
      <c r="M24" s="32">
        <f t="shared" si="0"/>
        <v>1</v>
      </c>
      <c r="N24" s="31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x14ac:dyDescent="0.25">
      <c r="A25" s="63">
        <f t="shared" si="2"/>
        <v>19</v>
      </c>
      <c r="B25" s="5" t="s">
        <v>6</v>
      </c>
      <c r="C25" s="68" t="s">
        <v>57</v>
      </c>
      <c r="D25" s="2"/>
      <c r="E25" s="26" t="s">
        <v>19</v>
      </c>
      <c r="F25" s="26"/>
      <c r="G25" s="26">
        <v>1</v>
      </c>
      <c r="H25" s="26"/>
      <c r="I25" s="26"/>
      <c r="J25" s="34"/>
      <c r="K25" s="40">
        <v>150</v>
      </c>
      <c r="L25" s="36">
        <v>1</v>
      </c>
      <c r="M25" s="32">
        <f t="shared" si="0"/>
        <v>1</v>
      </c>
      <c r="N25" s="31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x14ac:dyDescent="0.25">
      <c r="A26" s="63">
        <f t="shared" si="2"/>
        <v>20</v>
      </c>
      <c r="B26" s="5" t="s">
        <v>6</v>
      </c>
      <c r="C26" s="68" t="s">
        <v>69</v>
      </c>
      <c r="D26" s="2"/>
      <c r="E26" s="25" t="s">
        <v>97</v>
      </c>
      <c r="F26" s="25"/>
      <c r="G26" s="25">
        <v>1</v>
      </c>
      <c r="H26" s="25"/>
      <c r="I26" s="25"/>
      <c r="J26" s="33"/>
      <c r="K26" s="40">
        <v>150</v>
      </c>
      <c r="L26" s="36">
        <v>1</v>
      </c>
      <c r="M26" s="32">
        <f t="shared" si="0"/>
        <v>1</v>
      </c>
      <c r="N26" s="31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x14ac:dyDescent="0.25">
      <c r="A27" s="63">
        <f t="shared" si="2"/>
        <v>21</v>
      </c>
      <c r="B27" s="69" t="s">
        <v>9</v>
      </c>
      <c r="C27" s="68" t="s">
        <v>70</v>
      </c>
      <c r="D27" s="2"/>
      <c r="E27" s="26" t="s">
        <v>98</v>
      </c>
      <c r="F27" s="26">
        <v>1</v>
      </c>
      <c r="G27" s="26"/>
      <c r="H27" s="26"/>
      <c r="I27" s="26"/>
      <c r="J27" s="34"/>
      <c r="K27" s="40">
        <v>150</v>
      </c>
      <c r="L27" s="36">
        <v>1.4</v>
      </c>
      <c r="M27" s="32">
        <f>L27</f>
        <v>1.4</v>
      </c>
      <c r="N27" s="31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1:31" x14ac:dyDescent="0.25">
      <c r="A28" s="63">
        <f t="shared" si="2"/>
        <v>22</v>
      </c>
      <c r="B28" s="69" t="s">
        <v>9</v>
      </c>
      <c r="C28" s="68" t="s">
        <v>71</v>
      </c>
      <c r="D28" s="2"/>
      <c r="E28" s="25" t="s">
        <v>99</v>
      </c>
      <c r="F28" s="25">
        <v>1</v>
      </c>
      <c r="G28" s="25"/>
      <c r="H28" s="25"/>
      <c r="I28" s="25"/>
      <c r="J28" s="33"/>
      <c r="K28" s="40">
        <v>150</v>
      </c>
      <c r="L28" s="36">
        <v>1.4</v>
      </c>
      <c r="M28" s="32">
        <f t="shared" si="0"/>
        <v>1.4</v>
      </c>
      <c r="N28" s="31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x14ac:dyDescent="0.25">
      <c r="A29" s="63">
        <f t="shared" si="2"/>
        <v>23</v>
      </c>
      <c r="B29" s="5" t="s">
        <v>6</v>
      </c>
      <c r="C29" s="68" t="s">
        <v>72</v>
      </c>
      <c r="D29" s="2"/>
      <c r="E29" s="26" t="s">
        <v>19</v>
      </c>
      <c r="F29" s="26"/>
      <c r="G29" s="26">
        <v>1</v>
      </c>
      <c r="H29" s="26"/>
      <c r="I29" s="26"/>
      <c r="J29" s="34"/>
      <c r="K29" s="40">
        <v>150</v>
      </c>
      <c r="L29" s="36">
        <v>1.3</v>
      </c>
      <c r="M29" s="32">
        <f t="shared" si="0"/>
        <v>1.3</v>
      </c>
      <c r="N29" s="31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x14ac:dyDescent="0.25">
      <c r="A30" s="63">
        <f t="shared" si="2"/>
        <v>24</v>
      </c>
      <c r="B30" s="11" t="s">
        <v>14</v>
      </c>
      <c r="C30" s="68" t="s">
        <v>73</v>
      </c>
      <c r="D30" s="2"/>
      <c r="E30" s="26" t="s">
        <v>19</v>
      </c>
      <c r="F30" s="25"/>
      <c r="G30" s="25">
        <v>1</v>
      </c>
      <c r="H30" s="25"/>
      <c r="I30" s="25"/>
      <c r="J30" s="33"/>
      <c r="K30" s="40">
        <v>150</v>
      </c>
      <c r="L30" s="36">
        <v>4.5</v>
      </c>
      <c r="M30" s="32">
        <f t="shared" si="0"/>
        <v>4.5</v>
      </c>
      <c r="N30" s="31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x14ac:dyDescent="0.25">
      <c r="A31" s="63">
        <f t="shared" si="2"/>
        <v>25</v>
      </c>
      <c r="B31" s="11" t="s">
        <v>14</v>
      </c>
      <c r="C31" s="68" t="s">
        <v>74</v>
      </c>
      <c r="D31" s="2"/>
      <c r="E31" s="26" t="s">
        <v>100</v>
      </c>
      <c r="F31" s="26">
        <v>1</v>
      </c>
      <c r="G31" s="26"/>
      <c r="H31" s="26"/>
      <c r="I31" s="26"/>
      <c r="J31" s="34"/>
      <c r="K31" s="40">
        <v>150</v>
      </c>
      <c r="L31" s="36">
        <v>4.0999999999999996</v>
      </c>
      <c r="M31" s="32">
        <f t="shared" si="0"/>
        <v>4.0999999999999996</v>
      </c>
      <c r="N31" s="31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x14ac:dyDescent="0.25">
      <c r="A32" s="63">
        <f t="shared" si="2"/>
        <v>26</v>
      </c>
      <c r="B32" s="4" t="s">
        <v>12</v>
      </c>
      <c r="C32" s="68" t="s">
        <v>75</v>
      </c>
      <c r="D32" s="2"/>
      <c r="E32" s="26" t="s">
        <v>19</v>
      </c>
      <c r="F32" s="25"/>
      <c r="G32" s="25">
        <v>1</v>
      </c>
      <c r="H32" s="25"/>
      <c r="I32" s="25"/>
      <c r="J32" s="33"/>
      <c r="K32" s="40">
        <v>150</v>
      </c>
      <c r="L32" s="36">
        <v>1.3</v>
      </c>
      <c r="M32" s="32">
        <f t="shared" si="0"/>
        <v>1.3</v>
      </c>
      <c r="N32" s="31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x14ac:dyDescent="0.25">
      <c r="A33" s="63">
        <f t="shared" si="2"/>
        <v>27</v>
      </c>
      <c r="B33" s="4" t="s">
        <v>12</v>
      </c>
      <c r="C33" s="68" t="s">
        <v>76</v>
      </c>
      <c r="D33" s="2"/>
      <c r="E33" s="25" t="s">
        <v>101</v>
      </c>
      <c r="F33" s="25"/>
      <c r="G33" s="25">
        <v>1</v>
      </c>
      <c r="H33" s="25"/>
      <c r="I33" s="25"/>
      <c r="J33" s="33"/>
      <c r="K33" s="40">
        <v>150</v>
      </c>
      <c r="L33" s="36">
        <v>9</v>
      </c>
      <c r="M33" s="32">
        <v>1.3</v>
      </c>
      <c r="N33" s="31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x14ac:dyDescent="0.25">
      <c r="A34" s="63">
        <f t="shared" si="2"/>
        <v>28</v>
      </c>
      <c r="B34" s="11" t="s">
        <v>14</v>
      </c>
      <c r="C34" s="68" t="s">
        <v>77</v>
      </c>
      <c r="D34" s="2"/>
      <c r="E34" s="25" t="s">
        <v>20</v>
      </c>
      <c r="F34" s="26"/>
      <c r="G34" s="26"/>
      <c r="H34" s="26"/>
      <c r="I34" s="26">
        <v>1</v>
      </c>
      <c r="J34" s="34"/>
      <c r="K34" s="40">
        <v>150</v>
      </c>
      <c r="L34" s="36">
        <v>1.2</v>
      </c>
      <c r="M34" s="32">
        <f t="shared" si="0"/>
        <v>1.2</v>
      </c>
      <c r="N34" s="31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x14ac:dyDescent="0.25">
      <c r="A35" s="63">
        <f t="shared" si="2"/>
        <v>29</v>
      </c>
      <c r="B35" s="11" t="s">
        <v>14</v>
      </c>
      <c r="C35" s="68" t="s">
        <v>78</v>
      </c>
      <c r="D35" s="2"/>
      <c r="E35" s="25" t="s">
        <v>102</v>
      </c>
      <c r="F35" s="25">
        <v>1</v>
      </c>
      <c r="G35" s="25"/>
      <c r="H35" s="25"/>
      <c r="I35" s="25"/>
      <c r="J35" s="33"/>
      <c r="K35" s="40">
        <v>150</v>
      </c>
      <c r="L35" s="36">
        <v>6</v>
      </c>
      <c r="M35" s="32">
        <f t="shared" si="0"/>
        <v>6</v>
      </c>
      <c r="N35" s="31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x14ac:dyDescent="0.25">
      <c r="A36" s="63">
        <f t="shared" si="2"/>
        <v>30</v>
      </c>
      <c r="B36" s="11" t="s">
        <v>14</v>
      </c>
      <c r="C36" s="68" t="s">
        <v>79</v>
      </c>
      <c r="D36" s="2"/>
      <c r="E36" s="26" t="s">
        <v>103</v>
      </c>
      <c r="F36" s="26">
        <v>1</v>
      </c>
      <c r="G36" s="26"/>
      <c r="H36" s="26"/>
      <c r="I36" s="26"/>
      <c r="J36" s="34"/>
      <c r="K36" s="40">
        <v>150</v>
      </c>
      <c r="L36" s="36">
        <v>1</v>
      </c>
      <c r="M36" s="32">
        <f t="shared" si="0"/>
        <v>1</v>
      </c>
      <c r="N36" s="31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x14ac:dyDescent="0.25">
      <c r="A37" s="63">
        <f t="shared" si="2"/>
        <v>31</v>
      </c>
      <c r="B37" s="11" t="s">
        <v>14</v>
      </c>
      <c r="C37" s="68" t="s">
        <v>80</v>
      </c>
      <c r="D37" s="2"/>
      <c r="E37" s="25" t="s">
        <v>20</v>
      </c>
      <c r="F37" s="26"/>
      <c r="G37" s="26"/>
      <c r="H37" s="26"/>
      <c r="I37" s="26">
        <v>1</v>
      </c>
      <c r="J37" s="34"/>
      <c r="K37" s="40">
        <v>150</v>
      </c>
      <c r="L37" s="36">
        <v>0.9</v>
      </c>
      <c r="M37" s="32">
        <f t="shared" si="0"/>
        <v>0.9</v>
      </c>
      <c r="N37" s="31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x14ac:dyDescent="0.25">
      <c r="A38" s="63">
        <f t="shared" si="2"/>
        <v>32</v>
      </c>
      <c r="B38" s="6" t="s">
        <v>15</v>
      </c>
      <c r="C38" s="68" t="s">
        <v>81</v>
      </c>
      <c r="D38" s="2"/>
      <c r="E38" s="25" t="s">
        <v>104</v>
      </c>
      <c r="F38" s="25">
        <v>1</v>
      </c>
      <c r="G38" s="25"/>
      <c r="H38" s="25"/>
      <c r="I38" s="25"/>
      <c r="J38" s="33"/>
      <c r="K38" s="40">
        <v>150</v>
      </c>
      <c r="L38" s="36">
        <v>1.7</v>
      </c>
      <c r="M38" s="32">
        <f t="shared" si="0"/>
        <v>1.7</v>
      </c>
      <c r="N38" s="31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x14ac:dyDescent="0.25">
      <c r="A39" s="63">
        <f t="shared" si="2"/>
        <v>33</v>
      </c>
      <c r="B39" s="6" t="s">
        <v>15</v>
      </c>
      <c r="C39" s="68" t="s">
        <v>82</v>
      </c>
      <c r="D39" s="2"/>
      <c r="E39" s="25" t="s">
        <v>20</v>
      </c>
      <c r="F39" s="25"/>
      <c r="G39" s="25"/>
      <c r="H39" s="25"/>
      <c r="I39" s="25">
        <v>1</v>
      </c>
      <c r="J39" s="33"/>
      <c r="K39" s="64">
        <v>150</v>
      </c>
      <c r="L39" s="36">
        <v>1.9</v>
      </c>
      <c r="M39" s="32">
        <f>L39</f>
        <v>1.9</v>
      </c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x14ac:dyDescent="0.25">
      <c r="A40" s="63">
        <f t="shared" si="2"/>
        <v>34</v>
      </c>
      <c r="B40" s="6" t="s">
        <v>15</v>
      </c>
      <c r="C40" s="68" t="s">
        <v>83</v>
      </c>
      <c r="D40" s="2"/>
      <c r="E40" s="25" t="s">
        <v>105</v>
      </c>
      <c r="F40" s="25">
        <v>1</v>
      </c>
      <c r="G40" s="25"/>
      <c r="H40" s="25"/>
      <c r="I40" s="25"/>
      <c r="J40" s="33"/>
      <c r="K40" s="40">
        <v>150</v>
      </c>
      <c r="L40" s="36">
        <v>2</v>
      </c>
      <c r="M40" s="32">
        <f t="shared" si="0"/>
        <v>2</v>
      </c>
      <c r="N40" s="31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x14ac:dyDescent="0.25">
      <c r="A41" s="63">
        <f t="shared" si="2"/>
        <v>35</v>
      </c>
      <c r="B41" s="6" t="s">
        <v>15</v>
      </c>
      <c r="C41" s="68" t="s">
        <v>84</v>
      </c>
      <c r="D41" s="2"/>
      <c r="E41" s="26" t="s">
        <v>106</v>
      </c>
      <c r="F41" s="26">
        <v>1</v>
      </c>
      <c r="G41" s="26"/>
      <c r="H41" s="26"/>
      <c r="I41" s="26"/>
      <c r="J41" s="34"/>
      <c r="K41" s="40">
        <v>150</v>
      </c>
      <c r="L41" s="36">
        <v>1.7</v>
      </c>
      <c r="M41" s="32">
        <f t="shared" si="0"/>
        <v>1.7</v>
      </c>
      <c r="N41" s="31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</row>
    <row r="42" spans="1:31" x14ac:dyDescent="0.25">
      <c r="A42" s="63">
        <f t="shared" si="2"/>
        <v>36</v>
      </c>
      <c r="B42" s="70" t="s">
        <v>8</v>
      </c>
      <c r="C42" s="68" t="s">
        <v>85</v>
      </c>
      <c r="D42" s="2"/>
      <c r="E42" s="25" t="s">
        <v>20</v>
      </c>
      <c r="F42" s="25"/>
      <c r="G42" s="25"/>
      <c r="H42" s="25"/>
      <c r="I42" s="25">
        <v>1</v>
      </c>
      <c r="J42" s="33"/>
      <c r="K42" s="40">
        <v>150</v>
      </c>
      <c r="L42" s="36">
        <v>1.7</v>
      </c>
      <c r="M42" s="32">
        <f t="shared" si="0"/>
        <v>1.7</v>
      </c>
      <c r="N42" s="31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</row>
    <row r="43" spans="1:31" x14ac:dyDescent="0.25">
      <c r="A43" s="63">
        <f t="shared" si="2"/>
        <v>37</v>
      </c>
      <c r="B43" s="10" t="s">
        <v>7</v>
      </c>
      <c r="C43" s="68" t="s">
        <v>86</v>
      </c>
      <c r="D43" s="2"/>
      <c r="E43" s="25" t="s">
        <v>20</v>
      </c>
      <c r="F43" s="25"/>
      <c r="G43" s="25"/>
      <c r="H43" s="25"/>
      <c r="I43" s="25">
        <v>1</v>
      </c>
      <c r="J43" s="33"/>
      <c r="K43" s="40">
        <v>150</v>
      </c>
      <c r="L43" s="36">
        <v>1</v>
      </c>
      <c r="M43" s="32">
        <f t="shared" si="0"/>
        <v>1</v>
      </c>
      <c r="N43" s="31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</row>
    <row r="44" spans="1:31" x14ac:dyDescent="0.25">
      <c r="A44" s="63">
        <f t="shared" si="2"/>
        <v>38</v>
      </c>
      <c r="B44" s="10" t="s">
        <v>7</v>
      </c>
      <c r="C44" s="68" t="s">
        <v>87</v>
      </c>
      <c r="D44" s="2"/>
      <c r="E44" s="25" t="s">
        <v>20</v>
      </c>
      <c r="F44" s="25"/>
      <c r="G44" s="25"/>
      <c r="H44" s="25"/>
      <c r="I44" s="25">
        <v>1</v>
      </c>
      <c r="J44" s="33"/>
      <c r="K44" s="40">
        <v>150</v>
      </c>
      <c r="L44" s="36">
        <v>1</v>
      </c>
      <c r="M44" s="32">
        <f t="shared" si="0"/>
        <v>1</v>
      </c>
      <c r="N44" s="31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</row>
    <row r="45" spans="1:31" x14ac:dyDescent="0.25">
      <c r="A45" s="63">
        <f t="shared" si="1"/>
        <v>39</v>
      </c>
      <c r="B45" s="10" t="s">
        <v>7</v>
      </c>
      <c r="C45" s="68" t="s">
        <v>88</v>
      </c>
      <c r="D45" s="2"/>
      <c r="E45" s="25" t="s">
        <v>20</v>
      </c>
      <c r="F45" s="26"/>
      <c r="G45" s="26"/>
      <c r="H45" s="26"/>
      <c r="I45" s="26">
        <v>1</v>
      </c>
      <c r="J45" s="34"/>
      <c r="K45" s="40">
        <v>150</v>
      </c>
      <c r="L45" s="36">
        <v>1</v>
      </c>
      <c r="M45" s="32">
        <f t="shared" si="0"/>
        <v>1</v>
      </c>
      <c r="N45" s="31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</row>
    <row r="46" spans="1:31" x14ac:dyDescent="0.25">
      <c r="A46" s="63">
        <f t="shared" si="1"/>
        <v>40</v>
      </c>
      <c r="B46" s="10" t="s">
        <v>7</v>
      </c>
      <c r="C46" s="68" t="s">
        <v>89</v>
      </c>
      <c r="D46" s="2"/>
      <c r="E46" s="25" t="s">
        <v>107</v>
      </c>
      <c r="F46" s="25">
        <v>1</v>
      </c>
      <c r="G46" s="25"/>
      <c r="H46" s="25"/>
      <c r="I46" s="25"/>
      <c r="J46" s="33"/>
      <c r="K46" s="40">
        <v>150</v>
      </c>
      <c r="L46" s="36">
        <v>1</v>
      </c>
      <c r="M46" s="32">
        <f t="shared" si="0"/>
        <v>1</v>
      </c>
      <c r="N46" s="31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</row>
    <row r="47" spans="1:31" x14ac:dyDescent="0.25">
      <c r="A47" s="63">
        <f t="shared" si="1"/>
        <v>41</v>
      </c>
      <c r="B47" s="10" t="s">
        <v>7</v>
      </c>
      <c r="C47" s="68" t="s">
        <v>90</v>
      </c>
      <c r="D47" s="2"/>
      <c r="E47" s="25" t="s">
        <v>20</v>
      </c>
      <c r="F47" s="25"/>
      <c r="G47" s="25"/>
      <c r="H47" s="25"/>
      <c r="I47" s="25">
        <v>1</v>
      </c>
      <c r="J47" s="33"/>
      <c r="K47" s="40">
        <v>150</v>
      </c>
      <c r="L47" s="36">
        <v>1</v>
      </c>
      <c r="M47" s="32">
        <f t="shared" si="0"/>
        <v>1</v>
      </c>
      <c r="N47" s="31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</row>
    <row r="48" spans="1:31" x14ac:dyDescent="0.25">
      <c r="A48" s="63">
        <f t="shared" si="1"/>
        <v>42</v>
      </c>
      <c r="B48" s="9" t="s">
        <v>11</v>
      </c>
      <c r="C48" s="68" t="s">
        <v>91</v>
      </c>
      <c r="D48" s="2"/>
      <c r="E48" s="25" t="s">
        <v>108</v>
      </c>
      <c r="F48" s="25">
        <v>1</v>
      </c>
      <c r="G48" s="25"/>
      <c r="H48" s="25"/>
      <c r="I48" s="25"/>
      <c r="J48" s="33"/>
      <c r="K48" s="40">
        <v>150</v>
      </c>
      <c r="L48" s="36">
        <v>2.6</v>
      </c>
      <c r="M48" s="32">
        <f t="shared" si="0"/>
        <v>2.6</v>
      </c>
      <c r="N48" s="31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</row>
    <row r="49" spans="1:31" ht="24" x14ac:dyDescent="0.25">
      <c r="A49" s="63">
        <f t="shared" si="1"/>
        <v>43</v>
      </c>
      <c r="B49" s="3" t="s">
        <v>63</v>
      </c>
      <c r="C49" s="68" t="s">
        <v>92</v>
      </c>
      <c r="D49" s="2"/>
      <c r="E49" s="25" t="s">
        <v>20</v>
      </c>
      <c r="F49" s="26"/>
      <c r="G49" s="26"/>
      <c r="H49" s="26"/>
      <c r="I49" s="26">
        <v>1</v>
      </c>
      <c r="J49" s="34"/>
      <c r="K49" s="40">
        <v>150</v>
      </c>
      <c r="L49" s="36">
        <v>0.9</v>
      </c>
      <c r="M49" s="32">
        <f t="shared" si="0"/>
        <v>0.9</v>
      </c>
      <c r="N49" s="31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1:31" ht="24" x14ac:dyDescent="0.25">
      <c r="A50" s="63">
        <f>A49+1</f>
        <v>44</v>
      </c>
      <c r="B50" s="3" t="s">
        <v>63</v>
      </c>
      <c r="C50" s="68" t="s">
        <v>93</v>
      </c>
      <c r="D50" s="2"/>
      <c r="E50" s="25" t="s">
        <v>109</v>
      </c>
      <c r="F50" s="26">
        <v>1</v>
      </c>
      <c r="G50" s="26"/>
      <c r="H50" s="26"/>
      <c r="I50" s="26"/>
      <c r="J50" s="34"/>
      <c r="K50" s="40">
        <v>150</v>
      </c>
      <c r="L50" s="36">
        <v>0.5</v>
      </c>
      <c r="M50" s="32">
        <f t="shared" si="0"/>
        <v>0.5</v>
      </c>
      <c r="N50" s="31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</row>
    <row r="51" spans="1:31" x14ac:dyDescent="0.25">
      <c r="A51" s="63">
        <f t="shared" ref="A51:A54" si="3">A50+1</f>
        <v>45</v>
      </c>
      <c r="B51" s="7" t="s">
        <v>13</v>
      </c>
      <c r="C51" s="68" t="s">
        <v>110</v>
      </c>
      <c r="D51" s="2"/>
      <c r="E51" s="25" t="s">
        <v>111</v>
      </c>
      <c r="F51" s="26">
        <v>1</v>
      </c>
      <c r="G51" s="26"/>
      <c r="H51" s="26"/>
      <c r="I51" s="26"/>
      <c r="J51" s="34"/>
      <c r="K51" s="40">
        <v>150</v>
      </c>
      <c r="L51" s="36">
        <v>1.7</v>
      </c>
      <c r="M51" s="32">
        <f t="shared" si="0"/>
        <v>1.7</v>
      </c>
      <c r="N51" s="31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</row>
    <row r="52" spans="1:31" x14ac:dyDescent="0.25">
      <c r="A52" s="63">
        <f t="shared" si="3"/>
        <v>46</v>
      </c>
      <c r="B52" s="7" t="s">
        <v>13</v>
      </c>
      <c r="C52" s="68" t="s">
        <v>94</v>
      </c>
      <c r="D52" s="2"/>
      <c r="E52" s="25" t="s">
        <v>112</v>
      </c>
      <c r="F52" s="25">
        <v>1</v>
      </c>
      <c r="G52" s="25"/>
      <c r="H52" s="25"/>
      <c r="I52" s="25"/>
      <c r="J52" s="33"/>
      <c r="K52" s="40">
        <v>150</v>
      </c>
      <c r="L52" s="36">
        <v>1.3</v>
      </c>
      <c r="M52" s="32">
        <f t="shared" si="0"/>
        <v>1.3</v>
      </c>
      <c r="N52" s="31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</row>
    <row r="53" spans="1:31" x14ac:dyDescent="0.25">
      <c r="A53" s="63">
        <f t="shared" si="3"/>
        <v>47</v>
      </c>
      <c r="B53" s="8" t="s">
        <v>10</v>
      </c>
      <c r="C53" s="68" t="s">
        <v>95</v>
      </c>
      <c r="D53" s="2"/>
      <c r="E53" s="26" t="s">
        <v>113</v>
      </c>
      <c r="F53" s="26">
        <v>1</v>
      </c>
      <c r="G53" s="26"/>
      <c r="H53" s="26"/>
      <c r="I53" s="26"/>
      <c r="J53" s="34"/>
      <c r="K53" s="40">
        <v>150</v>
      </c>
      <c r="L53" s="36">
        <v>1</v>
      </c>
      <c r="M53" s="32">
        <f t="shared" si="0"/>
        <v>1</v>
      </c>
      <c r="N53" s="31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 spans="1:31" ht="15.75" thickBot="1" x14ac:dyDescent="0.3">
      <c r="A54" s="63">
        <f t="shared" si="3"/>
        <v>48</v>
      </c>
      <c r="B54" s="70" t="s">
        <v>8</v>
      </c>
      <c r="C54" s="68" t="s">
        <v>96</v>
      </c>
      <c r="D54" s="2"/>
      <c r="E54" s="25" t="s">
        <v>20</v>
      </c>
      <c r="F54" s="25"/>
      <c r="G54" s="25"/>
      <c r="H54" s="25"/>
      <c r="I54" s="25">
        <v>1</v>
      </c>
      <c r="J54" s="33"/>
      <c r="K54" s="40">
        <v>150</v>
      </c>
      <c r="L54" s="36">
        <v>0.9</v>
      </c>
      <c r="M54" s="32">
        <f t="shared" si="0"/>
        <v>0.9</v>
      </c>
      <c r="N54" s="31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</row>
    <row r="55" spans="1:31" ht="15.75" thickBot="1" x14ac:dyDescent="0.3">
      <c r="B55" s="27" t="s">
        <v>36</v>
      </c>
      <c r="C55" s="28"/>
      <c r="D55" s="28"/>
      <c r="E55" s="28"/>
      <c r="F55" s="66">
        <f>SUM(F7:F54)</f>
        <v>25</v>
      </c>
      <c r="G55" s="29">
        <f>SUM(G7:G54)</f>
        <v>13</v>
      </c>
      <c r="H55" s="29">
        <f>SUM(H7:H54)</f>
        <v>0</v>
      </c>
      <c r="I55" s="29">
        <f>SUM(I7:I54)</f>
        <v>10</v>
      </c>
      <c r="J55" s="29">
        <f>SUM(J7:J54)</f>
        <v>0</v>
      </c>
      <c r="K55" s="30"/>
      <c r="L55" s="67">
        <f>SUM(L7:L54)</f>
        <v>76.25</v>
      </c>
      <c r="M55" s="65">
        <f>SUM(M7:M54)</f>
        <v>68.55</v>
      </c>
      <c r="N55" s="65">
        <f>SUM(N7:N54)</f>
        <v>0</v>
      </c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</row>
  </sheetData>
  <mergeCells count="17">
    <mergeCell ref="V20:W20"/>
    <mergeCell ref="U4:AF4"/>
    <mergeCell ref="V6:AF6"/>
    <mergeCell ref="X8:Z8"/>
    <mergeCell ref="AB8:AC8"/>
    <mergeCell ref="AD8:AE8"/>
    <mergeCell ref="X9:Y9"/>
    <mergeCell ref="S16:AD16"/>
    <mergeCell ref="V19:X19"/>
    <mergeCell ref="Z19:AA19"/>
    <mergeCell ref="AB19:AC19"/>
    <mergeCell ref="A1:N1"/>
    <mergeCell ref="C3:N3"/>
    <mergeCell ref="E4:J4"/>
    <mergeCell ref="G5:J5"/>
    <mergeCell ref="L4:N4"/>
    <mergeCell ref="M5:N5"/>
  </mergeCells>
  <pageMargins left="0.7" right="0.7" top="0.78740157499999996" bottom="0.78740157499999996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</dc:creator>
  <cp:lastModifiedBy>SHDP</cp:lastModifiedBy>
  <cp:lastPrinted>2020-02-19T07:38:07Z</cp:lastPrinted>
  <dcterms:created xsi:type="dcterms:W3CDTF">2017-12-09T12:59:51Z</dcterms:created>
  <dcterms:modified xsi:type="dcterms:W3CDTF">2020-02-19T07:38:11Z</dcterms:modified>
</cp:coreProperties>
</file>