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8"/>
  <workbookPr defaultThemeVersion="124226"/>
  <bookViews>
    <workbookView xWindow="0" yWindow="0" windowWidth="21570" windowHeight="7980" activeTab="0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Pokyny pro vyplnění" sheetId="18" r:id="rId9"/>
  </sheets>
  <externalReferences>
    <externalReference r:id="rId12"/>
    <externalReference r:id="rId13"/>
  </externalReferences>
  <definedNames>
    <definedName name="a" localSheetId="3">#REF!</definedName>
    <definedName name="a" localSheetId="0">#REF!</definedName>
    <definedName name="a">#REF!</definedName>
    <definedName name="AL_obvodový_plášť" localSheetId="3">#REF!</definedName>
    <definedName name="AL_obvodový_plášť" localSheetId="0">#REF!</definedName>
    <definedName name="AL_obvodový_plášť">#REF!</definedName>
    <definedName name="asd" localSheetId="3">#REF!</definedName>
    <definedName name="asd" localSheetId="0">#REF!</definedName>
    <definedName name="asd">#REF!</definedName>
    <definedName name="eč" localSheetId="3">#REF!</definedName>
    <definedName name="eč" localSheetId="0">#REF!</definedName>
    <definedName name="eč">#REF!</definedName>
    <definedName name="Izolace_akustické" localSheetId="3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0">#REF!</definedName>
    <definedName name="Obklady_keramické">#REF!</definedName>
    <definedName name="_xlnm.Print_Area" localSheetId="4">'C'!$A$1:$J$10</definedName>
    <definedName name="_xlnm.Print_Area" localSheetId="7">'F'!$A$1:$J$10</definedName>
    <definedName name="_xlnm.Print_Area" localSheetId="8">'Pokyny pro vyplnění'!$C$1:$J$35</definedName>
    <definedName name="Ostatní_výrobky" localSheetId="3">#REF!</definedName>
    <definedName name="Ostatní_výrobky" localSheetId="0">#REF!</definedName>
    <definedName name="Ostatní_výrobky">#REF!</definedName>
    <definedName name="Podhl" localSheetId="3">#REF!</definedName>
    <definedName name="Podhl" localSheetId="0">#REF!</definedName>
    <definedName name="Podhl">#REF!</definedName>
    <definedName name="Podhledy" localSheetId="3">#REF!</definedName>
    <definedName name="Podhledy" localSheetId="0">#REF!</definedName>
    <definedName name="Podhledy">#REF!</definedName>
    <definedName name="REKAPITULACE" localSheetId="3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0">#REF!</definedName>
    <definedName name="Základy">#REF!</definedName>
    <definedName name="Zemní_práce" localSheetId="3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</definedNames>
  <calcPr calcId="191029"/>
  <extLst/>
</workbook>
</file>

<file path=xl/sharedStrings.xml><?xml version="1.0" encoding="utf-8"?>
<sst xmlns="http://schemas.openxmlformats.org/spreadsheetml/2006/main" count="368" uniqueCount="168">
  <si>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</si>
  <si>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</si>
  <si>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</si>
  <si>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</si>
  <si>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</si>
  <si>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</si>
  <si>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</si>
  <si>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</si>
  <si>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</si>
  <si>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</si>
  <si>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</si>
  <si>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</si>
  <si>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</si>
  <si>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</si>
  <si>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</si>
  <si>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</si>
  <si>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</si>
  <si>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 xml:space="preserve"> </t>
  </si>
  <si>
    <t>E.001</t>
  </si>
  <si>
    <t>E.002</t>
  </si>
  <si>
    <t>F.001</t>
  </si>
  <si>
    <t>F.002</t>
  </si>
  <si>
    <t>F.003</t>
  </si>
  <si>
    <t>F.004</t>
  </si>
  <si>
    <t>F.005</t>
  </si>
  <si>
    <t>Svítidla</t>
  </si>
  <si>
    <t>Přístroje</t>
  </si>
  <si>
    <t>m</t>
  </si>
  <si>
    <t>Instalační materiál</t>
  </si>
  <si>
    <t>Kabel CYKY 2x1,5  mm2</t>
  </si>
  <si>
    <t>Kabeláž</t>
  </si>
  <si>
    <t>Rozvaděče</t>
  </si>
  <si>
    <t>Ostatní</t>
  </si>
  <si>
    <t>Připojení zařízení, oživení, funkční zkoušky, zaškolení obsluhy</t>
  </si>
  <si>
    <t>Sekání drážek, kapes a průvlaků</t>
  </si>
  <si>
    <t>Projektová dokumentace skutečného provedení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</si>
  <si>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</si>
  <si>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</si>
  <si>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</si>
  <si>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</si>
  <si>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</si>
  <si>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</si>
  <si>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</si>
  <si>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</si>
  <si>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</si>
  <si>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</si>
  <si>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</si>
  <si>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</si>
  <si>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</si>
  <si>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</si>
  <si>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C.001</t>
  </si>
  <si>
    <t>C.002</t>
  </si>
  <si>
    <t>C.003</t>
  </si>
  <si>
    <t>C.004</t>
  </si>
  <si>
    <t>C.005</t>
  </si>
  <si>
    <t>C.006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</si>
  <si>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</si>
  <si>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</si>
  <si>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</si>
  <si>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</si>
  <si>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</si>
  <si>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</si>
  <si>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</si>
  <si>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</si>
  <si>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Kabel CYKY 3x1,5  mm2</t>
  </si>
  <si>
    <t>Kabel CYKY 5x1,5  mm2</t>
  </si>
  <si>
    <t>Kabel CYKY 3x2,5  mm2</t>
  </si>
  <si>
    <t>Kabel CYKY 5x2,5  mm2</t>
  </si>
  <si>
    <t>Vodič H07V-U žz 6 mm2</t>
  </si>
  <si>
    <t>kmpl</t>
  </si>
  <si>
    <t>N</t>
  </si>
  <si>
    <t>Výchozí revize - cena obsahuje kompletní revizi, včetně zpracování zprávy a doložení veškerých potřebných dokumentů ke koladaci stavby.</t>
  </si>
  <si>
    <t xml:space="preserve">Kabel CSKH 5x6 mm2 P30-R  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</si>
  <si>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</si>
  <si>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</si>
  <si>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</si>
  <si>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</si>
  <si>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</si>
  <si>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</si>
  <si>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</si>
  <si>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</si>
  <si>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</si>
  <si>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</si>
  <si>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</si>
  <si>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</si>
  <si>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</si>
  <si>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</si>
  <si>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</si>
  <si>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</si>
  <si>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č.7, včetně přístrojové krabice, montáž,zapojení a ukončení vodičů.</t>
  </si>
  <si>
    <t>Vypínač 400V/25A,3p, IP 65, montáž,zapojení a ukončení vodičů.</t>
  </si>
  <si>
    <t>Zásuvka 230V/16A,3p, IP 20,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</si>
  <si>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</si>
  <si>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</si>
  <si>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</si>
  <si>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Instalační krabice odbočná s víčkem (d=73mm,h=42mm), včetně vnitřních svorkovnic, pod omítku, montáž,zapojení a ukončení vodičů.</t>
  </si>
  <si>
    <t>Instalační krabice odbočná s víčkem (d=103mm,h=50mm), včetně vnitřních svorkovnic, pod omítku, montáž,zapojení a ukončení vodičů.</t>
  </si>
  <si>
    <t>Instalační trubka ohebná z PVC d=20mm,nízká mechanická odolnost,upevňovací a spojovací materiál, montáž.</t>
  </si>
  <si>
    <t>Instalační trubka ohebná z PVC d=32mm,nízká mechanická odolnost,upevňovací a spojovací materiál,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</si>
  <si>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</si>
  <si>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</si>
  <si>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</si>
  <si>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</si>
  <si>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</si>
  <si>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</si>
  <si>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</si>
  <si>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</si>
  <si>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</si>
  <si>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</si>
  <si>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</si>
  <si>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</si>
  <si>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</si>
  <si>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</si>
  <si>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</si>
  <si>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</si>
  <si>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</si>
  <si>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</si>
  <si>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</si>
  <si>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</si>
  <si>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</si>
  <si>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</si>
  <si>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</si>
  <si>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</si>
  <si>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</si>
  <si>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</si>
  <si>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</si>
  <si>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</si>
  <si>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</si>
  <si>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</si>
  <si>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</si>
  <si>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</si>
  <si>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</si>
  <si>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</si>
  <si>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</si>
  <si>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</si>
  <si>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</si>
  <si>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</si>
  <si>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</si>
  <si>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</si>
  <si>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</si>
  <si>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</si>
  <si>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</si>
  <si>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</si>
  <si>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</si>
  <si>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</si>
  <si>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</si>
  <si>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</si>
  <si>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</si>
  <si>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</si>
  <si>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Oddíl G:</t>
  </si>
  <si>
    <t>Hromosvod - Veškeré níže uvedené položky obsahují dopravu materiálu a vykládku materiálu na střechu.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</si>
  <si>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</si>
  <si>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</si>
  <si>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Oprava typové bytové jednotky na ul. 17. listopadu 147, Frýdek Místek</t>
  </si>
  <si>
    <t>17. listopadu 147, Frýdek Místek</t>
  </si>
  <si>
    <t>Magistrát města Frýdku Místku</t>
  </si>
  <si>
    <t>d</t>
  </si>
  <si>
    <t>Autonomní optickokouřový detektor včetně 9V baterie, bzučák 85dB/3m, testovací tlačítko, 4°C až 38°C,certifikace VdS dle EN14604, certifikát 0786-CPD-20405</t>
  </si>
  <si>
    <t>Instalační lišta hranatá,bezhalogenová 40x40mm, upevňovací a spojovací materiál, montáž.</t>
  </si>
  <si>
    <t>Vodič CSKH 1x16  mm2 P30-R</t>
  </si>
  <si>
    <r>
      <t xml:space="preserve">Rozvaděč RB
</t>
    </r>
    <r>
      <rPr>
        <i/>
        <sz val="12"/>
        <rFont val="Times New Roman"/>
        <family val="1"/>
      </rPr>
      <t>Touto položkou je myšlena kompletní výzbroj včetně montáže, uvedené na v.č.</t>
    </r>
  </si>
  <si>
    <r>
      <t xml:space="preserve">Rozvaděč RE
</t>
    </r>
    <r>
      <rPr>
        <i/>
        <sz val="12"/>
        <rFont val="Times New Roman"/>
        <family val="1"/>
      </rPr>
      <t>V rámci této položky jsou zahrnuty pouze práce + materiál, spojené s výměnou přívodního kabelu do bytu</t>
    </r>
  </si>
  <si>
    <t>Ventilátor 230V/15W,100m3/hod, s časovým doběhem, montáž, zapojení a ukončení vodičů. Včetně napojvoacího potrubí do 1m.</t>
  </si>
  <si>
    <t>Svítidlo stropní (nástěnné)</t>
  </si>
  <si>
    <t>LED podlinkové svítidlo LED/3,5W/230V</t>
  </si>
  <si>
    <t>09/2019</t>
  </si>
  <si>
    <t>A.002</t>
  </si>
  <si>
    <t>KOKRstav s.r.o., IČ 07529279, Frýdek-Místek, Jiřího Hakena 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</si>
</sst>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5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hair"/>
      <right style="hair"/>
      <top/>
      <bottom style="thick"/>
    </border>
    <border>
      <left/>
      <right/>
      <top style="thick"/>
      <bottom style="dotted"/>
    </border>
    <border>
      <left style="hair"/>
      <right style="thick"/>
      <top/>
      <bottom style="thick"/>
    </border>
    <border>
      <left style="dotted"/>
      <right style="dotted"/>
      <top style="thick"/>
      <bottom style="dotted"/>
    </border>
    <border>
      <left/>
      <right style="hair"/>
      <top/>
      <bottom style="thick"/>
    </border>
    <border>
      <left style="hair"/>
      <right style="dotted"/>
      <top/>
      <bottom style="thick"/>
    </border>
    <border>
      <left/>
      <right style="dotted"/>
      <top/>
      <bottom style="thick"/>
    </border>
    <border>
      <left style="thick"/>
      <right style="dotted"/>
      <top/>
      <bottom style="thick"/>
    </border>
    <border>
      <left style="thick"/>
      <right style="dotted"/>
      <top/>
      <bottom style="dotted"/>
    </border>
    <border>
      <left/>
      <right style="dotted"/>
      <top/>
      <bottom style="dotted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 style="dotted"/>
      <top/>
      <bottom style="dotted"/>
    </border>
    <border>
      <left style="dotted"/>
      <right style="thick"/>
      <top/>
      <bottom style="dotted"/>
    </border>
    <border>
      <left style="thin"/>
      <right style="thick"/>
      <top style="thin"/>
      <bottom style="double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231">
    <xf numFmtId="0" fontId="0" fillId="0" borderId="0" xfId="0"/>
    <xf numFmtId="0" fontId="11" fillId="0" borderId="0" xfId="34" applyFont="1" applyBorder="1">
      <alignment/>
      <protection/>
    </xf>
    <xf numFmtId="0" fontId="14" fillId="0" borderId="0" xfId="33" applyFont="1" applyBorder="1">
      <alignment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1" fillId="0" borderId="2" xfId="34" applyFont="1" applyBorder="1" applyAlignment="1">
      <alignment horizontal="left" vertical="top" wrapText="1"/>
      <protection/>
    </xf>
    <xf numFmtId="0" fontId="14" fillId="0" borderId="2" xfId="33" applyFont="1" applyBorder="1" applyAlignment="1">
      <alignment horizontal="center" vertical="center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4" fillId="0" borderId="7" xfId="33" applyFont="1" applyBorder="1" applyAlignment="1">
      <alignment horizontal="center" vertical="center"/>
      <protection/>
    </xf>
    <xf numFmtId="0" fontId="11" fillId="0" borderId="7" xfId="34" applyFont="1" applyBorder="1" applyAlignment="1">
      <alignment horizontal="left" vertical="top" wrapText="1"/>
      <protection/>
    </xf>
    <xf numFmtId="0" fontId="11" fillId="0" borderId="7" xfId="34" applyFont="1" applyBorder="1" applyAlignment="1">
      <alignment horizontal="center"/>
      <protection/>
    </xf>
    <xf numFmtId="0" fontId="11" fillId="0" borderId="4" xfId="0" applyFont="1" applyFill="1" applyBorder="1" applyAlignment="1">
      <alignment horizontal="left" wrapText="1"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2" fillId="4" borderId="10" xfId="34" applyFont="1" applyFill="1" applyBorder="1" applyAlignment="1">
      <alignment horizontal="center" vertical="top" wrapText="1"/>
      <protection/>
    </xf>
    <xf numFmtId="165" fontId="17" fillId="4" borderId="11" xfId="31" applyNumberFormat="1" applyFont="1" applyFill="1" applyBorder="1" applyAlignment="1">
      <alignment horizontal="right" vertical="center"/>
      <protection/>
    </xf>
    <xf numFmtId="0" fontId="22" fillId="0" borderId="0" xfId="24" applyFont="1" applyBorder="1" applyAlignment="1" applyProtection="1">
      <alignment horizontal="left" vertical="center" wrapText="1"/>
      <protection locked="0"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/>
      <protection/>
    </xf>
    <xf numFmtId="0" fontId="3" fillId="5" borderId="13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left"/>
      <protection/>
    </xf>
    <xf numFmtId="0" fontId="16" fillId="5" borderId="0" xfId="0" applyFont="1" applyFill="1" applyBorder="1" applyAlignment="1" applyProtection="1">
      <alignment horizontal="left"/>
      <protection/>
    </xf>
    <xf numFmtId="0" fontId="16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/>
      <protection/>
    </xf>
    <xf numFmtId="0" fontId="3" fillId="5" borderId="14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7" fillId="5" borderId="0" xfId="0" applyFont="1" applyFill="1" applyBorder="1" applyAlignment="1" applyProtection="1">
      <alignment horizontal="right" vertical="top"/>
      <protection/>
    </xf>
    <xf numFmtId="0" fontId="3" fillId="5" borderId="0" xfId="0" applyFont="1" applyFill="1" applyBorder="1" applyAlignment="1" applyProtection="1">
      <alignment horizontal="left" vertical="top" wrapText="1"/>
      <protection/>
    </xf>
    <xf numFmtId="0" fontId="17" fillId="4" borderId="15" xfId="33" applyFont="1" applyFill="1" applyBorder="1" applyAlignment="1">
      <alignment horizontal="center"/>
      <protection/>
    </xf>
    <xf numFmtId="0" fontId="11" fillId="0" borderId="0" xfId="34" applyFont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left"/>
      <protection/>
    </xf>
    <xf numFmtId="0" fontId="11" fillId="0" borderId="0" xfId="34" applyFont="1" applyBorder="1" applyAlignment="1">
      <alignment horizontal="left" wrapText="1"/>
      <protection/>
    </xf>
    <xf numFmtId="0" fontId="11" fillId="0" borderId="0" xfId="34" applyFont="1" applyBorder="1" applyAlignment="1">
      <alignment horizontal="left"/>
      <protection/>
    </xf>
    <xf numFmtId="0" fontId="11" fillId="0" borderId="2" xfId="0" applyFont="1" applyFill="1" applyBorder="1" applyAlignment="1">
      <alignment horizontal="left" wrapText="1"/>
    </xf>
    <xf numFmtId="0" fontId="11" fillId="0" borderId="7" xfId="34" applyFont="1" applyBorder="1" applyAlignment="1">
      <alignment horizontal="left" wrapText="1"/>
      <protection/>
    </xf>
    <xf numFmtId="0" fontId="11" fillId="0" borderId="2" xfId="0" applyFont="1" applyBorder="1" applyAlignment="1">
      <alignment horizontal="left" wrapText="1"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5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15" xfId="33" applyNumberFormat="1" applyFont="1" applyFill="1" applyBorder="1" applyAlignment="1">
      <alignment horizontal="right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Border="1" applyAlignment="1">
      <alignment horizontal="right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165" fontId="11" fillId="0" borderId="0" xfId="34" applyNumberFormat="1" applyFont="1" applyFill="1" applyBorder="1" applyAlignment="1">
      <alignment horizontal="right"/>
      <protection/>
    </xf>
    <xf numFmtId="0" fontId="3" fillId="5" borderId="24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16" fillId="5" borderId="26" xfId="0" applyFont="1" applyFill="1" applyBorder="1" applyAlignment="1" applyProtection="1">
      <alignment horizontal="left"/>
      <protection/>
    </xf>
    <xf numFmtId="0" fontId="3" fillId="5" borderId="26" xfId="0" applyFont="1" applyFill="1" applyBorder="1" applyAlignment="1" applyProtection="1">
      <alignment horizontal="left" vertical="center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26" xfId="0" applyFont="1" applyFill="1" applyBorder="1" applyAlignment="1" applyProtection="1">
      <alignment horizontal="left"/>
      <protection/>
    </xf>
    <xf numFmtId="0" fontId="0" fillId="0" borderId="25" xfId="0" applyBorder="1"/>
    <xf numFmtId="5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/>
    <xf numFmtId="0" fontId="2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" fontId="18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19" fillId="0" borderId="32" xfId="0" applyFont="1" applyBorder="1"/>
    <xf numFmtId="5" fontId="1" fillId="0" borderId="33" xfId="0" applyNumberFormat="1" applyFont="1" applyBorder="1" applyAlignment="1" applyProtection="1">
      <alignment horizontal="right" vertical="center"/>
      <protection/>
    </xf>
    <xf numFmtId="0" fontId="19" fillId="0" borderId="34" xfId="0" applyFont="1" applyBorder="1"/>
    <xf numFmtId="5" fontId="1" fillId="0" borderId="35" xfId="0" applyNumberFormat="1" applyFont="1" applyBorder="1" applyAlignment="1" applyProtection="1">
      <alignment horizontal="right" vertical="center"/>
      <protection/>
    </xf>
    <xf numFmtId="0" fontId="0" fillId="0" borderId="34" xfId="0" applyBorder="1"/>
    <xf numFmtId="5" fontId="21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/>
    <xf numFmtId="0" fontId="20" fillId="0" borderId="37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5" fontId="18" fillId="0" borderId="38" xfId="0" applyNumberFormat="1" applyFont="1" applyBorder="1" applyAlignment="1" applyProtection="1">
      <alignment horizontal="right" vertical="center"/>
      <protection/>
    </xf>
    <xf numFmtId="0" fontId="23" fillId="0" borderId="0" xfId="24" applyFont="1" applyBorder="1" applyAlignment="1" applyProtection="1">
      <alignment horizontal="left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2" fillId="0" borderId="42" xfId="24" applyFont="1" applyBorder="1" applyAlignment="1" applyProtection="1">
      <alignment horizontal="left" vertical="center" wrapText="1"/>
      <protection locked="0"/>
    </xf>
    <xf numFmtId="0" fontId="22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7" fillId="5" borderId="0" xfId="0" applyNumberFormat="1" applyFont="1" applyFill="1" applyBorder="1" applyAlignment="1" applyProtection="1">
      <alignment horizontal="left" vertical="center"/>
      <protection/>
    </xf>
    <xf numFmtId="0" fontId="11" fillId="6" borderId="19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center" vertical="center" wrapText="1"/>
      <protection/>
    </xf>
    <xf numFmtId="0" fontId="11" fillId="6" borderId="20" xfId="32" applyFont="1" applyFill="1" applyBorder="1" applyAlignment="1">
      <alignment horizontal="left" vertical="center"/>
      <protection/>
    </xf>
    <xf numFmtId="165" fontId="11" fillId="6" borderId="20" xfId="32" applyNumberFormat="1" applyFont="1" applyFill="1" applyBorder="1" applyAlignment="1">
      <alignment horizontal="right" vertical="center" wrapText="1"/>
      <protection/>
    </xf>
    <xf numFmtId="164" fontId="11" fillId="6" borderId="20" xfId="32" applyNumberFormat="1" applyFont="1" applyFill="1" applyBorder="1" applyAlignment="1">
      <alignment horizontal="right" vertical="center" wrapText="1"/>
      <protection/>
    </xf>
    <xf numFmtId="165" fontId="11" fillId="6" borderId="21" xfId="32" applyNumberFormat="1" applyFont="1" applyFill="1" applyBorder="1" applyAlignment="1">
      <alignment horizontal="right" vertical="center" wrapText="1"/>
      <protection/>
    </xf>
    <xf numFmtId="0" fontId="11" fillId="0" borderId="0" xfId="34" applyFont="1" applyBorder="1">
      <alignment/>
      <protection/>
    </xf>
    <xf numFmtId="0" fontId="12" fillId="4" borderId="8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center" vertical="top" wrapText="1"/>
      <protection/>
    </xf>
    <xf numFmtId="0" fontId="12" fillId="4" borderId="1" xfId="34" applyFont="1" applyFill="1" applyBorder="1" applyAlignment="1">
      <alignment horizontal="left" vertical="top" wrapText="1"/>
      <protection/>
    </xf>
    <xf numFmtId="0" fontId="12" fillId="4" borderId="1" xfId="34" applyFont="1" applyFill="1" applyBorder="1" applyAlignment="1">
      <alignment horizontal="right" vertical="top" wrapText="1"/>
      <protection/>
    </xf>
    <xf numFmtId="0" fontId="12" fillId="4" borderId="9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center"/>
      <protection/>
    </xf>
    <xf numFmtId="164" fontId="12" fillId="4" borderId="1" xfId="33" applyNumberFormat="1" applyFont="1" applyFill="1" applyBorder="1" applyAlignment="1">
      <alignment horizontal="right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14" fillId="0" borderId="0" xfId="33" applyFont="1" applyBorder="1">
      <alignment/>
      <protection/>
    </xf>
    <xf numFmtId="0" fontId="12" fillId="4" borderId="47" xfId="34" applyFont="1" applyFill="1" applyBorder="1" applyAlignment="1">
      <alignment horizontal="center" vertical="top" wrapText="1"/>
      <protection/>
    </xf>
    <xf numFmtId="0" fontId="17" fillId="4" borderId="48" xfId="33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left" wrapText="1"/>
      <protection/>
    </xf>
    <xf numFmtId="164" fontId="12" fillId="4" borderId="48" xfId="33" applyNumberFormat="1" applyFont="1" applyFill="1" applyBorder="1" applyAlignment="1">
      <alignment horizontal="center"/>
      <protection/>
    </xf>
    <xf numFmtId="164" fontId="12" fillId="4" borderId="48" xfId="33" applyNumberFormat="1" applyFont="1" applyFill="1" applyBorder="1" applyAlignment="1">
      <alignment horizontal="right"/>
      <protection/>
    </xf>
    <xf numFmtId="165" fontId="17" fillId="4" borderId="49" xfId="31" applyNumberFormat="1" applyFont="1" applyFill="1" applyBorder="1" applyAlignment="1">
      <alignment horizontal="right" vertical="center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left" wrapText="1"/>
    </xf>
    <xf numFmtId="0" fontId="14" fillId="0" borderId="4" xfId="33" applyFont="1" applyBorder="1" applyAlignment="1">
      <alignment horizontal="center" vertical="center"/>
      <protection/>
    </xf>
    <xf numFmtId="165" fontId="14" fillId="0" borderId="4" xfId="31" applyNumberFormat="1" applyFont="1" applyBorder="1" applyAlignment="1">
      <alignment horizontal="right" vertical="center"/>
      <protection/>
    </xf>
    <xf numFmtId="165" fontId="14" fillId="0" borderId="4" xfId="31" applyNumberFormat="1" applyFont="1" applyFill="1" applyBorder="1" applyAlignment="1">
      <alignment horizontal="right" vertical="center"/>
      <protection/>
    </xf>
    <xf numFmtId="3" fontId="11" fillId="0" borderId="4" xfId="33" applyNumberFormat="1" applyFont="1" applyBorder="1" applyAlignment="1">
      <alignment horizontal="right" vertical="center"/>
      <protection/>
    </xf>
    <xf numFmtId="165" fontId="14" fillId="0" borderId="16" xfId="31" applyNumberFormat="1" applyFont="1" applyBorder="1" applyAlignment="1">
      <alignment horizontal="right" vertical="center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left" wrapText="1"/>
    </xf>
    <xf numFmtId="0" fontId="14" fillId="0" borderId="2" xfId="33" applyFont="1" applyBorder="1" applyAlignment="1">
      <alignment horizontal="center" vertical="center"/>
      <protection/>
    </xf>
    <xf numFmtId="165" fontId="14" fillId="0" borderId="2" xfId="31" applyNumberFormat="1" applyFont="1" applyBorder="1" applyAlignment="1">
      <alignment horizontal="right" vertical="center"/>
      <protection/>
    </xf>
    <xf numFmtId="165" fontId="14" fillId="0" borderId="2" xfId="31" applyNumberFormat="1" applyFont="1" applyFill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49" fontId="11" fillId="0" borderId="2" xfId="0" applyNumberFormat="1" applyFont="1" applyBorder="1" applyAlignment="1">
      <alignment horizontal="left" wrapText="1"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0" fontId="11" fillId="0" borderId="7" xfId="34" applyFont="1" applyBorder="1" applyAlignment="1">
      <alignment horizontal="left" wrapText="1"/>
      <protection/>
    </xf>
    <xf numFmtId="0" fontId="14" fillId="0" borderId="7" xfId="33" applyFont="1" applyBorder="1" applyAlignment="1">
      <alignment horizontal="center" vertical="center"/>
      <protection/>
    </xf>
    <xf numFmtId="165" fontId="14" fillId="0" borderId="7" xfId="31" applyNumberFormat="1" applyFont="1" applyBorder="1" applyAlignment="1">
      <alignment horizontal="right" vertical="center"/>
      <protection/>
    </xf>
    <xf numFmtId="165" fontId="14" fillId="0" borderId="7" xfId="31" applyNumberFormat="1" applyFont="1" applyFill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5" fontId="14" fillId="0" borderId="18" xfId="31" applyNumberFormat="1" applyFont="1" applyBorder="1" applyAlignment="1">
      <alignment horizontal="right" vertical="center"/>
      <protection/>
    </xf>
    <xf numFmtId="0" fontId="11" fillId="0" borderId="0" xfId="34" applyFont="1" applyBorder="1" applyAlignment="1">
      <alignment horizontal="center"/>
      <protection/>
    </xf>
    <xf numFmtId="0" fontId="11" fillId="0" borderId="0" xfId="34" applyFont="1" applyBorder="1" applyAlignment="1">
      <alignment horizontal="left" wrapText="1"/>
      <protection/>
    </xf>
    <xf numFmtId="165" fontId="11" fillId="0" borderId="0" xfId="34" applyNumberFormat="1" applyFont="1" applyBorder="1" applyAlignment="1">
      <alignment horizontal="right"/>
      <protection/>
    </xf>
    <xf numFmtId="165" fontId="11" fillId="0" borderId="0" xfId="34" applyNumberFormat="1" applyFont="1" applyFill="1" applyBorder="1" applyAlignment="1">
      <alignment horizontal="right"/>
      <protection/>
    </xf>
    <xf numFmtId="164" fontId="11" fillId="0" borderId="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left"/>
      <protection/>
    </xf>
    <xf numFmtId="0" fontId="11" fillId="0" borderId="4" xfId="34" applyFont="1" applyBorder="1" applyAlignment="1">
      <alignment horizontal="left" vertical="top" wrapText="1"/>
      <protection/>
    </xf>
    <xf numFmtId="0" fontId="11" fillId="0" borderId="7" xfId="0" applyFont="1" applyFill="1" applyBorder="1" applyAlignment="1">
      <alignment horizontal="left" wrapText="1"/>
    </xf>
    <xf numFmtId="165" fontId="14" fillId="0" borderId="50" xfId="31" applyNumberFormat="1" applyFont="1" applyFill="1" applyBorder="1" applyAlignment="1">
      <alignment horizontal="right" vertical="center"/>
      <protection/>
    </xf>
    <xf numFmtId="165" fontId="14" fillId="0" borderId="51" xfId="31" applyNumberFormat="1" applyFont="1" applyFill="1" applyBorder="1" applyAlignment="1">
      <alignment horizontal="right" vertical="center"/>
      <protection/>
    </xf>
    <xf numFmtId="3" fontId="11" fillId="0" borderId="50" xfId="33" applyNumberFormat="1" applyFont="1" applyBorder="1" applyAlignment="1">
      <alignment horizontal="right" vertical="center"/>
      <protection/>
    </xf>
    <xf numFmtId="165" fontId="14" fillId="0" borderId="52" xfId="31" applyNumberFormat="1" applyFont="1" applyBorder="1" applyAlignment="1">
      <alignment horizontal="right" vertical="center"/>
      <protection/>
    </xf>
    <xf numFmtId="165" fontId="14" fillId="0" borderId="53" xfId="31" applyNumberFormat="1" applyFont="1" applyFill="1" applyBorder="1" applyAlignment="1">
      <alignment horizontal="right" vertical="center"/>
      <protection/>
    </xf>
    <xf numFmtId="165" fontId="14" fillId="0" borderId="54" xfId="31" applyNumberFormat="1" applyFont="1" applyBorder="1" applyAlignment="1">
      <alignment horizontal="right" vertical="center"/>
      <protection/>
    </xf>
    <xf numFmtId="0" fontId="14" fillId="0" borderId="55" xfId="33" applyFont="1" applyBorder="1" applyAlignment="1">
      <alignment horizontal="center" vertical="center"/>
      <protection/>
    </xf>
    <xf numFmtId="0" fontId="11" fillId="0" borderId="54" xfId="34" applyFont="1" applyBorder="1" applyAlignment="1">
      <alignment horizontal="left" vertical="top" wrapText="1"/>
      <protection/>
    </xf>
    <xf numFmtId="49" fontId="11" fillId="0" borderId="56" xfId="34" applyNumberFormat="1" applyFont="1" applyBorder="1" applyAlignment="1">
      <alignment horizontal="center" vertical="center" wrapText="1"/>
      <protection/>
    </xf>
    <xf numFmtId="49" fontId="11" fillId="0" borderId="57" xfId="34" applyNumberFormat="1" applyFont="1" applyBorder="1" applyAlignment="1">
      <alignment horizontal="center" vertical="center" wrapText="1"/>
      <protection/>
    </xf>
    <xf numFmtId="49" fontId="11" fillId="0" borderId="58" xfId="34" applyNumberFormat="1" applyFont="1" applyBorder="1" applyAlignment="1">
      <alignment horizontal="center" vertical="center" wrapText="1"/>
      <protection/>
    </xf>
    <xf numFmtId="49" fontId="11" fillId="0" borderId="59" xfId="34" applyNumberFormat="1" applyFont="1" applyBorder="1" applyAlignment="1">
      <alignment horizontal="center" vertical="center" wrapText="1"/>
      <protection/>
    </xf>
    <xf numFmtId="0" fontId="12" fillId="4" borderId="60" xfId="34" applyFont="1" applyFill="1" applyBorder="1" applyAlignment="1">
      <alignment horizontal="center" vertical="top" wrapText="1"/>
      <protection/>
    </xf>
    <xf numFmtId="0" fontId="17" fillId="4" borderId="61" xfId="33" applyFont="1" applyFill="1" applyBorder="1" applyAlignment="1">
      <alignment horizontal="center"/>
      <protection/>
    </xf>
    <xf numFmtId="0" fontId="11" fillId="0" borderId="59" xfId="34" applyFont="1" applyBorder="1" applyAlignment="1">
      <alignment horizontal="left" vertical="top" wrapText="1"/>
      <protection/>
    </xf>
    <xf numFmtId="0" fontId="14" fillId="0" borderId="62" xfId="33" applyFont="1" applyBorder="1" applyAlignment="1">
      <alignment horizontal="center" vertical="center"/>
      <protection/>
    </xf>
    <xf numFmtId="165" fontId="14" fillId="0" borderId="59" xfId="31" applyNumberFormat="1" applyFont="1" applyBorder="1" applyAlignment="1">
      <alignment horizontal="right" vertical="center"/>
      <protection/>
    </xf>
    <xf numFmtId="164" fontId="12" fillId="4" borderId="61" xfId="33" applyNumberFormat="1" applyFont="1" applyFill="1" applyBorder="1" applyAlignment="1">
      <alignment horizontal="left"/>
      <protection/>
    </xf>
    <xf numFmtId="164" fontId="12" fillId="4" borderId="61" xfId="33" applyNumberFormat="1" applyFont="1" applyFill="1" applyBorder="1" applyAlignment="1">
      <alignment horizontal="center"/>
      <protection/>
    </xf>
    <xf numFmtId="164" fontId="12" fillId="4" borderId="61" xfId="33" applyNumberFormat="1" applyFont="1" applyFill="1" applyBorder="1" applyAlignment="1">
      <alignment horizontal="right"/>
      <protection/>
    </xf>
    <xf numFmtId="3" fontId="11" fillId="0" borderId="62" xfId="33" applyNumberFormat="1" applyFont="1" applyBorder="1" applyAlignment="1">
      <alignment horizontal="right" vertical="center"/>
      <protection/>
    </xf>
    <xf numFmtId="165" fontId="14" fillId="0" borderId="63" xfId="31" applyNumberFormat="1" applyFont="1" applyBorder="1" applyAlignment="1">
      <alignment horizontal="right" vertical="center"/>
      <protection/>
    </xf>
    <xf numFmtId="165" fontId="17" fillId="4" borderId="64" xfId="31" applyNumberFormat="1" applyFont="1" applyFill="1" applyBorder="1" applyAlignment="1">
      <alignment horizontal="right" vertical="center"/>
      <protection/>
    </xf>
    <xf numFmtId="0" fontId="8" fillId="5" borderId="65" xfId="0" applyFont="1" applyFill="1" applyBorder="1" applyAlignment="1" applyProtection="1">
      <alignment horizontal="center"/>
      <protection/>
    </xf>
    <xf numFmtId="0" fontId="8" fillId="5" borderId="66" xfId="0" applyFont="1" applyFill="1" applyBorder="1" applyAlignment="1" applyProtection="1">
      <alignment horizontal="center"/>
      <protection/>
    </xf>
    <xf numFmtId="0" fontId="8" fillId="5" borderId="25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26" xfId="0" applyFont="1" applyFill="1" applyBorder="1" applyAlignment="1" applyProtection="1">
      <alignment horizontal="center"/>
      <protection/>
    </xf>
    <xf numFmtId="0" fontId="8" fillId="5" borderId="67" xfId="0" applyFont="1" applyFill="1" applyBorder="1" applyAlignment="1" applyProtection="1">
      <alignment horizontal="center"/>
      <protection/>
    </xf>
    <xf numFmtId="0" fontId="8" fillId="5" borderId="68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12" fillId="4" borderId="69" xfId="34" applyFont="1" applyFill="1" applyBorder="1" applyAlignment="1">
      <alignment horizontal="center" vertical="top" wrapText="1"/>
      <protection/>
    </xf>
    <xf numFmtId="0" fontId="12" fillId="4" borderId="70" xfId="34" applyFont="1" applyFill="1" applyBorder="1" applyAlignment="1">
      <alignment horizontal="center" vertical="top" wrapText="1"/>
      <protection/>
    </xf>
    <xf numFmtId="0" fontId="12" fillId="4" borderId="71" xfId="34" applyFont="1" applyFill="1" applyBorder="1" applyAlignment="1">
      <alignment horizontal="center" vertical="top" wrapText="1"/>
      <protection/>
    </xf>
    <xf numFmtId="0" fontId="12" fillId="4" borderId="69" xfId="34" applyFont="1" applyFill="1" applyBorder="1" applyAlignment="1">
      <alignment horizontal="center" vertical="top" wrapText="1"/>
      <protection/>
    </xf>
    <xf numFmtId="0" fontId="12" fillId="4" borderId="70" xfId="34" applyFont="1" applyFill="1" applyBorder="1" applyAlignment="1">
      <alignment horizontal="center" vertical="top" wrapText="1"/>
      <protection/>
    </xf>
    <xf numFmtId="0" fontId="12" fillId="4" borderId="71" xfId="34" applyFont="1" applyFill="1" applyBorder="1" applyAlignment="1">
      <alignment horizontal="center" vertical="top" wrapText="1"/>
      <protection/>
    </xf>
    <xf numFmtId="0" fontId="23" fillId="0" borderId="0" xfId="24" applyFont="1" applyBorder="1" applyAlignment="1" applyProtection="1">
      <alignment horizontal="left" vertical="center" wrapText="1"/>
      <protection locked="0"/>
    </xf>
    <xf numFmtId="0" fontId="23" fillId="0" borderId="43" xfId="24" applyFont="1" applyBorder="1" applyAlignment="1" applyProtection="1">
      <alignment horizontal="left" vertical="center" wrapText="1"/>
      <protection locked="0"/>
    </xf>
    <xf numFmtId="0" fontId="22" fillId="0" borderId="44" xfId="24" applyFont="1" applyBorder="1" applyAlignment="1" applyProtection="1">
      <alignment horizontal="left" wrapText="1"/>
      <protection locked="0"/>
    </xf>
    <xf numFmtId="0" fontId="22" fillId="0" borderId="45" xfId="24" applyFont="1" applyBorder="1" applyAlignment="1" applyProtection="1">
      <alignment horizontal="left" wrapText="1"/>
      <protection locked="0"/>
    </xf>
    <xf numFmtId="0" fontId="22" fillId="0" borderId="46" xfId="24" applyFont="1" applyBorder="1" applyAlignment="1" applyProtection="1">
      <alignment horizontal="left" wrapText="1"/>
      <protection locked="0"/>
    </xf>
    <xf numFmtId="49" fontId="23" fillId="0" borderId="0" xfId="24" applyNumberFormat="1" applyFont="1" applyBorder="1" applyAlignment="1" applyProtection="1">
      <alignment horizontal="left" vertical="center" wrapText="1"/>
      <protection locked="0"/>
    </xf>
    <xf numFmtId="49" fontId="23" fillId="0" borderId="43" xfId="24" applyNumberFormat="1" applyFont="1" applyBorder="1" applyAlignment="1" applyProtection="1">
      <alignment horizontal="left" vertical="center" wrapText="1"/>
      <protection locked="0"/>
    </xf>
    <xf numFmtId="0" fontId="23" fillId="0" borderId="42" xfId="24" applyFont="1" applyBorder="1" applyAlignment="1" applyProtection="1">
      <alignment horizontal="left" vertical="center" wrapText="1"/>
      <protection locked="0"/>
    </xf>
    <xf numFmtId="0" fontId="24" fillId="0" borderId="42" xfId="24" applyFont="1" applyBorder="1" applyAlignment="1" applyProtection="1">
      <alignment horizontal="center" vertical="center" wrapText="1"/>
      <protection locked="0"/>
    </xf>
    <xf numFmtId="0" fontId="24" fillId="0" borderId="0" xfId="24" applyFont="1" applyBorder="1" applyAlignment="1" applyProtection="1">
      <alignment horizontal="center" vertical="center" wrapText="1"/>
      <protection locked="0"/>
    </xf>
    <xf numFmtId="0" fontId="24" fillId="0" borderId="43" xfId="24" applyFont="1" applyBorder="1" applyAlignment="1" applyProtection="1">
      <alignment horizontal="center" vertical="center" wrapText="1"/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</cellStyles>
  <dxfs count="18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 topLeftCell="A1">
      <selection activeCell="C10" sqref="C10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3"/>
      <c r="B1" s="205"/>
      <c r="C1" s="205"/>
      <c r="D1" s="206"/>
    </row>
    <row r="2" spans="1:4" ht="18">
      <c r="A2" s="207" t="s">
        <v>104</v>
      </c>
      <c r="B2" s="208"/>
      <c r="C2" s="208"/>
      <c r="D2" s="209"/>
    </row>
    <row r="3" spans="1:4" ht="18">
      <c r="A3" s="84"/>
      <c r="B3" s="29"/>
      <c r="C3" s="30"/>
      <c r="D3" s="85"/>
    </row>
    <row r="4" spans="1:4" ht="15">
      <c r="A4" s="84"/>
      <c r="B4" s="32" t="s">
        <v>1</v>
      </c>
      <c r="C4" s="33" t="s">
        <v>153</v>
      </c>
      <c r="D4" s="86"/>
    </row>
    <row r="5" spans="1:4" ht="15">
      <c r="A5" s="84"/>
      <c r="B5" s="32" t="s">
        <v>100</v>
      </c>
      <c r="C5" s="33" t="s">
        <v>17</v>
      </c>
      <c r="D5" s="87"/>
    </row>
    <row r="6" spans="1:4" ht="15">
      <c r="A6" s="84"/>
      <c r="B6" s="32" t="s">
        <v>76</v>
      </c>
      <c r="C6" s="33" t="s">
        <v>154</v>
      </c>
      <c r="D6" s="87"/>
    </row>
    <row r="7" spans="1:4" ht="15">
      <c r="A7" s="84"/>
      <c r="B7" s="32"/>
      <c r="C7" s="33"/>
      <c r="D7" s="87"/>
    </row>
    <row r="8" spans="1:4" ht="15">
      <c r="A8" s="84"/>
      <c r="B8" s="32"/>
      <c r="C8" s="33" t="s">
        <v>17</v>
      </c>
      <c r="D8" s="87"/>
    </row>
    <row r="9" spans="1:4" ht="15">
      <c r="A9" s="84"/>
      <c r="B9" s="32" t="s">
        <v>101</v>
      </c>
      <c r="C9" s="33" t="s">
        <v>155</v>
      </c>
      <c r="D9" s="87"/>
    </row>
    <row r="10" spans="1:4" ht="15">
      <c r="A10" s="84"/>
      <c r="B10" s="32" t="s">
        <v>102</v>
      </c>
      <c r="C10" s="33" t="s">
        <v>167</v>
      </c>
      <c r="D10" s="87"/>
    </row>
    <row r="11" spans="1:4" ht="15">
      <c r="A11" s="84"/>
      <c r="B11" s="32" t="s">
        <v>2</v>
      </c>
      <c r="C11" s="33" t="s">
        <v>17</v>
      </c>
      <c r="D11" s="87"/>
    </row>
    <row r="12" spans="1:4" ht="15">
      <c r="A12" s="84"/>
      <c r="B12" s="32" t="s">
        <v>3</v>
      </c>
      <c r="C12" s="126" t="s">
        <v>165</v>
      </c>
      <c r="D12" s="87"/>
    </row>
    <row r="13" spans="1:4" ht="15">
      <c r="A13" s="84"/>
      <c r="B13" s="36"/>
      <c r="C13" s="36"/>
      <c r="D13" s="87"/>
    </row>
    <row r="14" spans="1:4" ht="15">
      <c r="A14" s="84"/>
      <c r="B14" s="37"/>
      <c r="C14" s="37"/>
      <c r="D14" s="88"/>
    </row>
    <row r="15" spans="1:4" ht="15">
      <c r="A15" s="89"/>
      <c r="B15" s="5"/>
      <c r="C15" s="6"/>
      <c r="D15" s="90"/>
    </row>
    <row r="16" spans="1:4" s="4" customFormat="1" ht="15">
      <c r="A16" s="91"/>
      <c r="B16" s="92"/>
      <c r="C16" s="93" t="s">
        <v>113</v>
      </c>
      <c r="D16" s="94">
        <f>Rekapitulace!D33</f>
        <v>61141</v>
      </c>
    </row>
    <row r="17" spans="1:4" ht="15">
      <c r="A17" s="89"/>
      <c r="B17" s="95"/>
      <c r="C17" s="95"/>
      <c r="D17" s="96"/>
    </row>
    <row r="18" spans="1:4" ht="16.5" thickBot="1">
      <c r="A18" s="97"/>
      <c r="B18" s="98"/>
      <c r="C18" s="98"/>
      <c r="D18" s="99"/>
    </row>
    <row r="19" ht="16.5" thickTop="1"/>
  </sheetData>
  <sheetProtection algorithmName="SHA-512" hashValue="cM1xj0SZMuw8VEd8H4C8v61VYk9R9mDOSAVSiPQawO7miWu8TCCIQHHXMewh/pZ1MNyX/4EcQ37AlyQlZ8/Elg==" saltValue="J0pZeXiV7/Thc47XH8Lp2Q==" spinCount="100000" sheet="1" objects="1" scenarios="1"/>
  <protectedRanges>
    <protectedRange sqref="C10" name="Oblast1"/>
  </protectedRanges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workbookViewId="0" topLeftCell="A19">
      <selection activeCell="C39" sqref="C39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7"/>
      <c r="B1" s="210"/>
      <c r="C1" s="210"/>
      <c r="D1" s="211"/>
    </row>
    <row r="2" spans="1:4" ht="18">
      <c r="A2" s="212" t="s">
        <v>103</v>
      </c>
      <c r="B2" s="208"/>
      <c r="C2" s="208"/>
      <c r="D2" s="213"/>
    </row>
    <row r="3" spans="1:4" ht="18">
      <c r="A3" s="28"/>
      <c r="B3" s="29"/>
      <c r="C3" s="30"/>
      <c r="D3" s="31"/>
    </row>
    <row r="4" spans="1:4" ht="15">
      <c r="A4" s="28"/>
      <c r="B4" s="32" t="str">
        <f>'Krycí list'!B4</f>
        <v>Stavba:</v>
      </c>
      <c r="C4" s="33" t="str">
        <f>IF('Krycí list'!C4="Doplnit údaje","",'Krycí list'!C4)</f>
        <v>Oprava typové bytové jednotky na ul. 17. listopadu 147, Frýdek Místek</v>
      </c>
      <c r="D4" s="34"/>
    </row>
    <row r="5" spans="1:4" ht="15">
      <c r="A5" s="28"/>
      <c r="B5" s="32" t="str">
        <f>'Krycí list'!B5</f>
        <v>Objekt:</v>
      </c>
      <c r="C5" s="33" t="str">
        <f>IF('Krycí list'!C5="Doplnit údaje","",'Krycí list'!C5)</f>
        <v xml:space="preserve"> </v>
      </c>
      <c r="D5" s="35"/>
    </row>
    <row r="6" spans="1:4" ht="15">
      <c r="A6" s="28"/>
      <c r="B6" s="32" t="str">
        <f>'Krycí list'!B6</f>
        <v>Místo:</v>
      </c>
      <c r="C6" s="33" t="str">
        <f>IF('Krycí list'!C6="Doplnit údaje","",'Krycí list'!C6)</f>
        <v>17. listopadu 147, Frýdek Místek</v>
      </c>
      <c r="D6" s="35"/>
    </row>
    <row r="7" spans="1:4" ht="15">
      <c r="A7" s="28"/>
      <c r="B7" s="32"/>
      <c r="C7" s="33"/>
      <c r="D7" s="35"/>
    </row>
    <row r="8" spans="1:4" ht="15">
      <c r="A8" s="28"/>
      <c r="B8" s="32"/>
      <c r="C8" s="33" t="s">
        <v>17</v>
      </c>
      <c r="D8" s="35"/>
    </row>
    <row r="9" spans="1:4" ht="15">
      <c r="A9" s="28"/>
      <c r="B9" s="32" t="str">
        <f>'Krycí list'!B9</f>
        <v>Zadavatel:</v>
      </c>
      <c r="C9" s="33" t="str">
        <f>IF('Krycí list'!C9="Doplnit údaje","",'Krycí list'!C9)</f>
        <v>Magistrát města Frýdku Místku</v>
      </c>
      <c r="D9" s="35"/>
    </row>
    <row r="10" spans="1:4" ht="15">
      <c r="A10" s="28"/>
      <c r="B10" s="32" t="str">
        <f>'Krycí list'!B10</f>
        <v>Uchazeč:</v>
      </c>
      <c r="C10" s="33" t="str">
        <f>IF('Krycí list'!C10="Doplnit údaje","",'Krycí list'!C10)</f>
        <v>KOKRstav s.r.o., IČ 07529279, Frýdek-Místek, Jiřího Hakena 1695</v>
      </c>
      <c r="D10" s="35"/>
    </row>
    <row r="11" spans="1:4" ht="15">
      <c r="A11" s="28"/>
      <c r="B11" s="32" t="str">
        <f>'Krycí list'!B11</f>
        <v>Zhotovitel:</v>
      </c>
      <c r="C11" s="33" t="str">
        <f>IF('Krycí list'!C11="Doplnit údaje","",'Krycí list'!C11)</f>
        <v xml:space="preserve"> </v>
      </c>
      <c r="D11" s="35"/>
    </row>
    <row r="12" spans="1:4" ht="15">
      <c r="A12" s="28"/>
      <c r="B12" s="32" t="str">
        <f>'Krycí list'!B12</f>
        <v>Datum:</v>
      </c>
      <c r="C12" s="126" t="str">
        <f>IF('Krycí list'!C12="Doplnit údaje","",'Krycí list'!C12)</f>
        <v>09/2019</v>
      </c>
      <c r="D12" s="35"/>
    </row>
    <row r="13" spans="1:4" ht="15">
      <c r="A13" s="28"/>
      <c r="B13" s="39" t="s">
        <v>105</v>
      </c>
      <c r="C13" s="36"/>
      <c r="D13" s="35"/>
    </row>
    <row r="14" spans="1:4" ht="38.25">
      <c r="A14" s="28"/>
      <c r="B14" s="40" t="s">
        <v>106</v>
      </c>
      <c r="C14" s="41" t="s">
        <v>37</v>
      </c>
      <c r="D14" s="35"/>
    </row>
    <row r="15" spans="1:4" ht="63.75">
      <c r="A15" s="28"/>
      <c r="B15" s="40" t="s">
        <v>107</v>
      </c>
      <c r="C15" s="41" t="s">
        <v>74</v>
      </c>
      <c r="D15" s="35"/>
    </row>
    <row r="16" spans="1:4" ht="38.25">
      <c r="A16" s="28"/>
      <c r="B16" s="40" t="s">
        <v>108</v>
      </c>
      <c r="C16" s="41" t="s">
        <v>38</v>
      </c>
      <c r="D16" s="35"/>
    </row>
    <row r="17" spans="1:4" ht="76.5">
      <c r="A17" s="28"/>
      <c r="B17" s="40" t="s">
        <v>109</v>
      </c>
      <c r="C17" s="41" t="s">
        <v>73</v>
      </c>
      <c r="D17" s="35"/>
    </row>
    <row r="18" spans="1:4" ht="38.25">
      <c r="A18" s="28"/>
      <c r="B18" s="40" t="s">
        <v>110</v>
      </c>
      <c r="C18" s="41" t="s">
        <v>36</v>
      </c>
      <c r="D18" s="35"/>
    </row>
    <row r="19" spans="1:4" ht="15">
      <c r="A19" s="28"/>
      <c r="B19" s="40" t="s">
        <v>149</v>
      </c>
      <c r="C19" s="41" t="s">
        <v>150</v>
      </c>
      <c r="D19" s="35"/>
    </row>
    <row r="20" spans="1:4" ht="16.5" thickBot="1">
      <c r="A20" s="28"/>
      <c r="B20" s="37"/>
      <c r="C20" s="37"/>
      <c r="D20" s="38"/>
    </row>
    <row r="21" spans="1:4" ht="17.25" thickBot="1" thickTop="1">
      <c r="A21" s="100"/>
      <c r="B21" s="81" t="s">
        <v>99</v>
      </c>
      <c r="C21" s="81" t="s">
        <v>5</v>
      </c>
      <c r="D21" s="101" t="s">
        <v>6</v>
      </c>
    </row>
    <row r="22" spans="1:4" s="3" customFormat="1" ht="13.5" thickTop="1">
      <c r="A22" s="102"/>
      <c r="B22" s="80" t="s">
        <v>7</v>
      </c>
      <c r="C22" s="80" t="str">
        <f>A!D3</f>
        <v>Svítidla</v>
      </c>
      <c r="D22" s="103">
        <f>A!J4</f>
        <v>4566</v>
      </c>
    </row>
    <row r="23" spans="1:4" s="3" customFormat="1" ht="12.75">
      <c r="A23" s="104"/>
      <c r="B23" s="80" t="s">
        <v>8</v>
      </c>
      <c r="C23" s="79" t="str">
        <f>B!D3</f>
        <v>Přístroje</v>
      </c>
      <c r="D23" s="105">
        <f>B!J4</f>
        <v>11662</v>
      </c>
    </row>
    <row r="24" spans="1:4" s="3" customFormat="1" ht="12.75">
      <c r="A24" s="104"/>
      <c r="B24" s="80" t="s">
        <v>9</v>
      </c>
      <c r="C24" s="79" t="str">
        <f>C!D3</f>
        <v>Instalační materiál</v>
      </c>
      <c r="D24" s="105">
        <f>C!J4</f>
        <v>10998</v>
      </c>
    </row>
    <row r="25" spans="1:4" s="3" customFormat="1" ht="12.75">
      <c r="A25" s="104"/>
      <c r="B25" s="80" t="s">
        <v>10</v>
      </c>
      <c r="C25" s="79" t="str">
        <f>D!D3</f>
        <v>Kabeláž</v>
      </c>
      <c r="D25" s="105">
        <f>D!J4</f>
        <v>21555</v>
      </c>
    </row>
    <row r="26" spans="1:4" s="3" customFormat="1" ht="12.75">
      <c r="A26" s="104"/>
      <c r="B26" s="80" t="s">
        <v>11</v>
      </c>
      <c r="C26" s="79" t="str">
        <f>E!D3</f>
        <v>Rozvaděče</v>
      </c>
      <c r="D26" s="105">
        <f>E!J4</f>
        <v>5740</v>
      </c>
    </row>
    <row r="27" spans="1:4" s="3" customFormat="1" ht="12.75">
      <c r="A27" s="104"/>
      <c r="B27" s="80" t="s">
        <v>15</v>
      </c>
      <c r="C27" s="79" t="str">
        <f>F!D3</f>
        <v>Ostatní</v>
      </c>
      <c r="D27" s="105">
        <f>F!J4</f>
        <v>6620</v>
      </c>
    </row>
    <row r="28" spans="1:4" s="3" customFormat="1" ht="12.75">
      <c r="A28" s="104"/>
      <c r="B28" s="80"/>
      <c r="C28" s="79"/>
      <c r="D28" s="105"/>
    </row>
    <row r="29" spans="1:4" s="3" customFormat="1" ht="12.75">
      <c r="A29" s="104"/>
      <c r="B29" s="80"/>
      <c r="C29" s="79"/>
      <c r="D29" s="105"/>
    </row>
    <row r="30" spans="1:4" s="3" customFormat="1" ht="12.75">
      <c r="A30" s="104"/>
      <c r="B30" s="80"/>
      <c r="C30" s="79"/>
      <c r="D30" s="105"/>
    </row>
    <row r="31" spans="1:4" s="3" customFormat="1" ht="12.75">
      <c r="A31" s="104"/>
      <c r="B31" s="80"/>
      <c r="C31" s="79"/>
      <c r="D31" s="105"/>
    </row>
    <row r="32" spans="1:4" ht="15">
      <c r="A32" s="106"/>
      <c r="B32" s="77"/>
      <c r="C32" s="78"/>
      <c r="D32" s="107"/>
    </row>
    <row r="33" spans="1:4" s="4" customFormat="1" ht="16.5" thickBot="1">
      <c r="A33" s="108"/>
      <c r="B33" s="109"/>
      <c r="C33" s="110" t="s">
        <v>112</v>
      </c>
      <c r="D33" s="111">
        <f>SUM(D22:D32)</f>
        <v>61141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2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G10" sqref="G10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4" t="s">
        <v>141</v>
      </c>
      <c r="B3" s="215"/>
      <c r="C3" s="216"/>
      <c r="D3" s="21" t="s">
        <v>25</v>
      </c>
      <c r="E3" s="50"/>
      <c r="F3" s="52"/>
      <c r="G3" s="52"/>
      <c r="H3" s="52"/>
      <c r="I3" s="52"/>
      <c r="J3" s="22"/>
    </row>
    <row r="4" spans="1:10" s="2" customFormat="1" ht="16.5" thickBot="1">
      <c r="A4" s="194"/>
      <c r="B4" s="195"/>
      <c r="C4" s="195"/>
      <c r="D4" s="199" t="s">
        <v>14</v>
      </c>
      <c r="E4" s="200"/>
      <c r="F4" s="201"/>
      <c r="G4" s="53"/>
      <c r="H4" s="53"/>
      <c r="I4" s="201"/>
      <c r="J4" s="204">
        <f>SUM(J5:J6)</f>
        <v>4566</v>
      </c>
    </row>
    <row r="5" spans="1:10" s="2" customFormat="1" ht="16.5" thickTop="1">
      <c r="A5" s="192" t="s">
        <v>16</v>
      </c>
      <c r="B5" s="193" t="s">
        <v>70</v>
      </c>
      <c r="C5" s="193" t="s">
        <v>70</v>
      </c>
      <c r="D5" s="196" t="s">
        <v>164</v>
      </c>
      <c r="E5" s="197" t="s">
        <v>0</v>
      </c>
      <c r="F5" s="198">
        <f>SUM(G5+H5)</f>
        <v>781</v>
      </c>
      <c r="G5" s="186">
        <v>586</v>
      </c>
      <c r="H5" s="183">
        <v>195</v>
      </c>
      <c r="I5" s="202">
        <v>1</v>
      </c>
      <c r="J5" s="203">
        <f>SUM(I5*F5)</f>
        <v>781</v>
      </c>
    </row>
    <row r="6" spans="1:10" s="2" customFormat="1" ht="16.5" thickBot="1">
      <c r="A6" s="191" t="s">
        <v>166</v>
      </c>
      <c r="B6" s="190" t="s">
        <v>70</v>
      </c>
      <c r="C6" s="190" t="s">
        <v>70</v>
      </c>
      <c r="D6" s="189" t="s">
        <v>163</v>
      </c>
      <c r="E6" s="188" t="s">
        <v>69</v>
      </c>
      <c r="F6" s="187">
        <f>G6+H6</f>
        <v>757</v>
      </c>
      <c r="G6" s="182">
        <v>615</v>
      </c>
      <c r="H6" s="182">
        <v>142</v>
      </c>
      <c r="I6" s="184">
        <v>5</v>
      </c>
      <c r="J6" s="185">
        <f aca="true" t="shared" si="0" ref="J6">I6*F6</f>
        <v>3785</v>
      </c>
    </row>
    <row r="7" spans="1:4" ht="16.5" thickTop="1">
      <c r="A7" s="43"/>
      <c r="B7" s="43"/>
      <c r="C7" s="43"/>
      <c r="D7" s="45"/>
    </row>
    <row r="8" spans="1:4" ht="15">
      <c r="A8" s="43"/>
      <c r="B8" s="43"/>
      <c r="C8" s="43"/>
      <c r="D8" s="45"/>
    </row>
    <row r="9" spans="1:4" ht="15">
      <c r="A9" s="43"/>
      <c r="B9" s="43"/>
      <c r="C9" s="43"/>
      <c r="D9" s="45"/>
    </row>
    <row r="10" spans="1:4" ht="15">
      <c r="A10" s="43"/>
      <c r="B10" s="43"/>
      <c r="C10" s="43"/>
      <c r="D10" s="45"/>
    </row>
    <row r="11" spans="1:4" ht="15">
      <c r="A11" s="43"/>
      <c r="B11" s="43"/>
      <c r="C11" s="43"/>
      <c r="D11" s="45"/>
    </row>
    <row r="12" spans="1:4" ht="15">
      <c r="A12" s="43"/>
      <c r="B12" s="43"/>
      <c r="C12" s="43"/>
      <c r="D12" s="45"/>
    </row>
    <row r="13" spans="1:4" ht="15">
      <c r="A13" s="43"/>
      <c r="B13" s="43"/>
      <c r="C13" s="43"/>
      <c r="D13" s="45"/>
    </row>
    <row r="14" spans="1:4" ht="15">
      <c r="A14" s="43"/>
      <c r="B14" s="43"/>
      <c r="C14" s="43"/>
      <c r="D14" s="45"/>
    </row>
    <row r="15" spans="1:4" ht="15">
      <c r="A15" s="43"/>
      <c r="B15" s="43"/>
      <c r="C15" s="43"/>
      <c r="D15" s="45"/>
    </row>
    <row r="16" spans="1:4" ht="15">
      <c r="A16" s="43"/>
      <c r="B16" s="43"/>
      <c r="C16" s="43"/>
      <c r="D16" s="45"/>
    </row>
    <row r="17" spans="1:4" ht="15">
      <c r="A17" s="43"/>
      <c r="B17" s="43"/>
      <c r="C17" s="43"/>
      <c r="D17" s="45"/>
    </row>
    <row r="18" spans="1:4" ht="15">
      <c r="A18" s="43"/>
      <c r="B18" s="43"/>
      <c r="C18" s="43"/>
      <c r="D18" s="45"/>
    </row>
    <row r="19" spans="1:4" ht="15">
      <c r="A19" s="43"/>
      <c r="B19" s="43"/>
      <c r="C19" s="43"/>
      <c r="D19" s="45"/>
    </row>
    <row r="20" spans="1:4" ht="15">
      <c r="A20" s="43"/>
      <c r="B20" s="43"/>
      <c r="C20" s="43"/>
      <c r="D20" s="45"/>
    </row>
    <row r="21" spans="1:4" ht="15">
      <c r="A21" s="43"/>
      <c r="B21" s="43"/>
      <c r="C21" s="43"/>
      <c r="D21" s="45"/>
    </row>
    <row r="22" spans="1:4" ht="15">
      <c r="A22" s="43"/>
      <c r="B22" s="43"/>
      <c r="C22" s="43"/>
      <c r="D22" s="45"/>
    </row>
    <row r="23" spans="1:4" ht="15">
      <c r="A23" s="43"/>
      <c r="B23" s="43"/>
      <c r="C23" s="43"/>
      <c r="D23" s="45"/>
    </row>
    <row r="24" spans="1:4" ht="15">
      <c r="A24" s="43"/>
      <c r="B24" s="43"/>
      <c r="C24" s="43"/>
      <c r="D24" s="45"/>
    </row>
    <row r="25" spans="1:4" ht="15">
      <c r="A25" s="43"/>
      <c r="B25" s="43"/>
      <c r="C25" s="43"/>
      <c r="D25" s="45"/>
    </row>
    <row r="26" spans="1:4" ht="15">
      <c r="A26" s="43"/>
      <c r="B26" s="43"/>
      <c r="C26" s="43"/>
      <c r="D26" s="45"/>
    </row>
    <row r="27" spans="1:4" ht="15">
      <c r="A27" s="43"/>
      <c r="B27" s="43"/>
      <c r="C27" s="43"/>
      <c r="D27" s="45"/>
    </row>
    <row r="28" spans="1:4" ht="15">
      <c r="A28" s="43"/>
      <c r="B28" s="43"/>
      <c r="C28" s="43"/>
      <c r="D28" s="45"/>
    </row>
    <row r="29" spans="1:4" ht="15">
      <c r="A29" s="43"/>
      <c r="B29" s="43"/>
      <c r="C29" s="43"/>
      <c r="D29" s="45"/>
    </row>
    <row r="30" spans="1:4" ht="15">
      <c r="A30" s="43"/>
      <c r="B30" s="43"/>
      <c r="C30" s="43"/>
      <c r="D30" s="45"/>
    </row>
    <row r="31" spans="1:4" ht="15">
      <c r="A31" s="43"/>
      <c r="B31" s="43"/>
      <c r="C31" s="43"/>
      <c r="D31" s="45"/>
    </row>
    <row r="32" spans="1:4" ht="15">
      <c r="A32" s="43"/>
      <c r="B32" s="43"/>
      <c r="C32" s="43"/>
      <c r="D32" s="45"/>
    </row>
    <row r="33" spans="1:4" ht="15">
      <c r="A33" s="43"/>
      <c r="B33" s="43"/>
      <c r="C33" s="43"/>
      <c r="D33" s="45"/>
    </row>
    <row r="34" spans="1:4" ht="15">
      <c r="A34" s="43"/>
      <c r="B34" s="43"/>
      <c r="C34" s="43"/>
      <c r="D34" s="45"/>
    </row>
    <row r="35" spans="1:4" ht="15">
      <c r="A35" s="43"/>
      <c r="B35" s="43"/>
      <c r="C35" s="43"/>
      <c r="D35" s="45"/>
    </row>
    <row r="36" spans="1:4" ht="15">
      <c r="A36" s="43"/>
      <c r="B36" s="43"/>
      <c r="C36" s="43"/>
      <c r="D36" s="45"/>
    </row>
    <row r="37" spans="1:4" ht="15">
      <c r="A37" s="43"/>
      <c r="B37" s="43"/>
      <c r="C37" s="43"/>
      <c r="D37" s="45"/>
    </row>
    <row r="38" spans="1:4" ht="15">
      <c r="A38" s="43"/>
      <c r="B38" s="43"/>
      <c r="C38" s="43"/>
      <c r="D38" s="45"/>
    </row>
    <row r="39" spans="1:4" ht="15">
      <c r="A39" s="43"/>
      <c r="B39" s="43"/>
      <c r="C39" s="43"/>
      <c r="D39" s="45"/>
    </row>
    <row r="40" spans="1:4" ht="15">
      <c r="A40" s="43"/>
      <c r="B40" s="43"/>
      <c r="C40" s="43"/>
      <c r="D40" s="45"/>
    </row>
    <row r="41" spans="1:4" ht="15">
      <c r="A41" s="43"/>
      <c r="B41" s="43"/>
      <c r="C41" s="43"/>
      <c r="D41" s="45"/>
    </row>
    <row r="42" spans="1:4" ht="15">
      <c r="A42" s="43"/>
      <c r="B42" s="43"/>
      <c r="C42" s="43"/>
      <c r="D42" s="45"/>
    </row>
    <row r="43" spans="1:4" ht="15">
      <c r="A43" s="43"/>
      <c r="B43" s="43"/>
      <c r="C43" s="43"/>
      <c r="D43" s="45"/>
    </row>
    <row r="44" spans="1:4" ht="15">
      <c r="A44" s="43"/>
      <c r="B44" s="43"/>
      <c r="C44" s="43"/>
      <c r="D44" s="45"/>
    </row>
    <row r="45" spans="1:4" ht="15">
      <c r="A45" s="43"/>
      <c r="B45" s="43"/>
      <c r="C45" s="43"/>
      <c r="D45" s="45"/>
    </row>
    <row r="46" spans="1:4" ht="15">
      <c r="A46" s="43"/>
      <c r="B46" s="43"/>
      <c r="C46" s="43"/>
      <c r="D46" s="45"/>
    </row>
    <row r="47" spans="1:4" ht="15">
      <c r="A47" s="43"/>
      <c r="B47" s="43"/>
      <c r="C47" s="43"/>
      <c r="D47" s="45"/>
    </row>
    <row r="48" spans="1:4" ht="15">
      <c r="A48" s="43"/>
      <c r="B48" s="43"/>
      <c r="C48" s="43"/>
      <c r="D48" s="45"/>
    </row>
    <row r="49" spans="1:4" ht="15">
      <c r="A49" s="43"/>
      <c r="B49" s="43"/>
      <c r="C49" s="43"/>
      <c r="D49" s="45"/>
    </row>
    <row r="50" spans="1:4" ht="15">
      <c r="A50" s="43"/>
      <c r="B50" s="43"/>
      <c r="C50" s="43"/>
      <c r="D50" s="45"/>
    </row>
    <row r="51" spans="1:4" ht="15">
      <c r="A51" s="43"/>
      <c r="B51" s="43"/>
      <c r="C51" s="43"/>
      <c r="D51" s="45"/>
    </row>
    <row r="52" spans="1:4" ht="15">
      <c r="A52" s="43"/>
      <c r="B52" s="43"/>
      <c r="C52" s="43"/>
      <c r="D52" s="45"/>
    </row>
    <row r="53" spans="1:4" ht="15">
      <c r="A53" s="43"/>
      <c r="B53" s="43"/>
      <c r="C53" s="43"/>
      <c r="D53" s="45"/>
    </row>
    <row r="54" spans="1:4" ht="15">
      <c r="A54" s="43"/>
      <c r="B54" s="43"/>
      <c r="C54" s="43"/>
      <c r="D54" s="45"/>
    </row>
    <row r="55" spans="1:4" ht="15">
      <c r="A55" s="43"/>
      <c r="B55" s="43"/>
      <c r="C55" s="43"/>
      <c r="D55" s="45"/>
    </row>
    <row r="56" spans="1:4" ht="15">
      <c r="A56" s="43"/>
      <c r="B56" s="43"/>
      <c r="C56" s="43"/>
      <c r="D56" s="45"/>
    </row>
    <row r="57" spans="1:4" ht="15">
      <c r="A57" s="43"/>
      <c r="B57" s="43"/>
      <c r="C57" s="43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5"/>
    </row>
    <row r="63" spans="1:4" ht="15">
      <c r="A63" s="43"/>
      <c r="B63" s="43"/>
      <c r="C63" s="43"/>
      <c r="D63" s="45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43"/>
      <c r="B70" s="43"/>
      <c r="C70" s="43"/>
      <c r="D70" s="45"/>
    </row>
    <row r="71" spans="1:4" ht="15">
      <c r="A71" s="43"/>
      <c r="B71" s="43"/>
      <c r="C71" s="43"/>
      <c r="D71" s="45"/>
    </row>
    <row r="72" spans="1:4" ht="15">
      <c r="A72" s="43"/>
      <c r="B72" s="43"/>
      <c r="C72" s="43"/>
      <c r="D72" s="45"/>
    </row>
    <row r="73" spans="1:4" ht="15">
      <c r="A73" s="43"/>
      <c r="B73" s="43"/>
      <c r="C73" s="43"/>
      <c r="D73" s="45"/>
    </row>
    <row r="74" spans="1:4" ht="15">
      <c r="A74" s="43"/>
      <c r="B74" s="43"/>
      <c r="C74" s="43"/>
      <c r="D74" s="45"/>
    </row>
    <row r="75" spans="1:4" ht="15">
      <c r="A75" s="43"/>
      <c r="B75" s="43"/>
      <c r="C75" s="43"/>
      <c r="D75" s="45"/>
    </row>
    <row r="76" spans="1:4" ht="15">
      <c r="A76" s="43"/>
      <c r="B76" s="43"/>
      <c r="C76" s="43"/>
      <c r="D76" s="45"/>
    </row>
    <row r="77" spans="1:4" ht="15">
      <c r="A77" s="43"/>
      <c r="B77" s="43"/>
      <c r="C77" s="43"/>
      <c r="D77" s="45"/>
    </row>
    <row r="78" spans="1:4" ht="15">
      <c r="A78" s="43"/>
      <c r="B78" s="43"/>
      <c r="C78" s="43"/>
      <c r="D78" s="45"/>
    </row>
    <row r="79" spans="1:4" ht="15">
      <c r="A79" s="43"/>
      <c r="B79" s="43"/>
      <c r="C79" s="43"/>
      <c r="D79" s="45"/>
    </row>
    <row r="80" spans="1:4" ht="15">
      <c r="A80" s="43"/>
      <c r="B80" s="43"/>
      <c r="C80" s="43"/>
      <c r="D80" s="45"/>
    </row>
    <row r="81" spans="1:4" ht="15">
      <c r="A81" s="43"/>
      <c r="B81" s="43"/>
      <c r="C81" s="43"/>
      <c r="D81" s="45"/>
    </row>
    <row r="82" spans="1:4" ht="15">
      <c r="A82" s="43"/>
      <c r="B82" s="43"/>
      <c r="C82" s="43"/>
      <c r="D82" s="45"/>
    </row>
    <row r="83" spans="1:4" ht="15">
      <c r="A83" s="43"/>
      <c r="B83" s="43"/>
      <c r="C83" s="43"/>
      <c r="D83" s="45"/>
    </row>
    <row r="84" spans="1:4" ht="15">
      <c r="A84" s="43"/>
      <c r="B84" s="43"/>
      <c r="C84" s="43"/>
      <c r="D84" s="45"/>
    </row>
    <row r="85" spans="1:4" ht="15">
      <c r="A85" s="43"/>
      <c r="B85" s="43"/>
      <c r="C85" s="43"/>
      <c r="D85" s="45"/>
    </row>
    <row r="86" spans="1:4" ht="15">
      <c r="A86" s="43"/>
      <c r="B86" s="43"/>
      <c r="C86" s="43"/>
      <c r="D86" s="45"/>
    </row>
    <row r="87" spans="1:4" ht="15">
      <c r="A87" s="43"/>
      <c r="B87" s="43"/>
      <c r="C87" s="43"/>
      <c r="D87" s="45"/>
    </row>
    <row r="88" spans="1:4" ht="15">
      <c r="A88" s="43"/>
      <c r="B88" s="43"/>
      <c r="C88" s="43"/>
      <c r="D88" s="45"/>
    </row>
    <row r="89" spans="1:4" ht="15">
      <c r="A89" s="43"/>
      <c r="B89" s="43"/>
      <c r="C89" s="43"/>
      <c r="D89" s="45"/>
    </row>
    <row r="90" spans="1:4" ht="15">
      <c r="A90" s="43"/>
      <c r="B90" s="43"/>
      <c r="C90" s="43"/>
      <c r="D90" s="45"/>
    </row>
    <row r="91" spans="1:4" ht="15">
      <c r="A91" s="43"/>
      <c r="B91" s="43"/>
      <c r="C91" s="43"/>
      <c r="D91" s="45"/>
    </row>
    <row r="92" spans="1:4" ht="15">
      <c r="A92" s="43"/>
      <c r="B92" s="43"/>
      <c r="C92" s="43"/>
      <c r="D92" s="45"/>
    </row>
    <row r="93" spans="1:4" ht="15">
      <c r="A93" s="43"/>
      <c r="B93" s="43"/>
      <c r="C93" s="43"/>
      <c r="D93" s="45"/>
    </row>
    <row r="94" spans="1:4" ht="15">
      <c r="A94" s="43"/>
      <c r="B94" s="43"/>
      <c r="C94" s="43"/>
      <c r="D94" s="45"/>
    </row>
    <row r="95" spans="1:4" ht="15">
      <c r="A95" s="43"/>
      <c r="B95" s="43"/>
      <c r="C95" s="43"/>
      <c r="D95" s="45"/>
    </row>
    <row r="96" spans="1:4" ht="15">
      <c r="A96" s="43"/>
      <c r="B96" s="43"/>
      <c r="C96" s="43"/>
      <c r="D96" s="45"/>
    </row>
    <row r="97" spans="1:4" ht="15">
      <c r="A97" s="43"/>
      <c r="B97" s="43"/>
      <c r="C97" s="43"/>
      <c r="D97" s="45"/>
    </row>
    <row r="98" spans="1:4" ht="15">
      <c r="A98" s="43"/>
      <c r="B98" s="43"/>
      <c r="C98" s="43"/>
      <c r="D98" s="45"/>
    </row>
    <row r="99" spans="1:4" ht="15">
      <c r="A99" s="43"/>
      <c r="B99" s="43"/>
      <c r="C99" s="43"/>
      <c r="D99" s="45"/>
    </row>
    <row r="100" spans="1:4" ht="15">
      <c r="A100" s="43"/>
      <c r="B100" s="43"/>
      <c r="C100" s="43"/>
      <c r="D100" s="45"/>
    </row>
    <row r="101" spans="1:4" ht="15">
      <c r="A101" s="43"/>
      <c r="B101" s="43"/>
      <c r="C101" s="43"/>
      <c r="D101" s="45"/>
    </row>
    <row r="102" spans="1:4" ht="15">
      <c r="A102" s="43"/>
      <c r="B102" s="43"/>
      <c r="C102" s="43"/>
      <c r="D102" s="45"/>
    </row>
    <row r="103" spans="1:4" ht="15">
      <c r="A103" s="43"/>
      <c r="B103" s="43"/>
      <c r="C103" s="43"/>
      <c r="D103" s="45"/>
    </row>
    <row r="104" spans="1:4" ht="15">
      <c r="A104" s="43"/>
      <c r="B104" s="43"/>
      <c r="C104" s="43"/>
      <c r="D104" s="45"/>
    </row>
    <row r="105" spans="1:4" ht="15">
      <c r="A105" s="43"/>
      <c r="B105" s="43"/>
      <c r="C105" s="43"/>
      <c r="D105" s="45"/>
    </row>
    <row r="106" spans="1:4" ht="15">
      <c r="A106" s="43"/>
      <c r="B106" s="43"/>
      <c r="C106" s="43"/>
      <c r="D106" s="45"/>
    </row>
    <row r="107" spans="1:4" ht="15">
      <c r="A107" s="43"/>
      <c r="B107" s="43"/>
      <c r="C107" s="43"/>
      <c r="D107" s="45"/>
    </row>
    <row r="108" spans="1:4" ht="15">
      <c r="A108" s="43"/>
      <c r="B108" s="43"/>
      <c r="C108" s="43"/>
      <c r="D108" s="45"/>
    </row>
    <row r="109" spans="1:4" ht="15">
      <c r="A109" s="43"/>
      <c r="B109" s="43"/>
      <c r="C109" s="43"/>
      <c r="D109" s="45"/>
    </row>
    <row r="110" spans="1:4" ht="15">
      <c r="A110" s="43"/>
      <c r="B110" s="43"/>
      <c r="C110" s="43"/>
      <c r="D110" s="45"/>
    </row>
    <row r="111" spans="1:4" ht="15">
      <c r="A111" s="43"/>
      <c r="B111" s="43"/>
      <c r="C111" s="43"/>
      <c r="D111" s="45"/>
    </row>
    <row r="112" spans="1:4" ht="15">
      <c r="A112" s="43"/>
      <c r="B112" s="43"/>
      <c r="C112" s="43"/>
      <c r="D112" s="45"/>
    </row>
    <row r="113" spans="1:4" ht="15">
      <c r="A113" s="43"/>
      <c r="B113" s="43"/>
      <c r="C113" s="43"/>
      <c r="D113" s="45"/>
    </row>
    <row r="114" spans="1:4" ht="15">
      <c r="A114" s="43"/>
      <c r="B114" s="43"/>
      <c r="C114" s="43"/>
      <c r="D114" s="45"/>
    </row>
    <row r="115" spans="1:4" ht="15">
      <c r="A115" s="43"/>
      <c r="B115" s="43"/>
      <c r="C115" s="43"/>
      <c r="D115" s="45"/>
    </row>
    <row r="116" spans="1:4" ht="15">
      <c r="A116" s="43"/>
      <c r="B116" s="43"/>
      <c r="C116" s="43"/>
      <c r="D116" s="45"/>
    </row>
    <row r="117" spans="1:4" ht="15">
      <c r="A117" s="43"/>
      <c r="B117" s="43"/>
      <c r="C117" s="43"/>
      <c r="D117" s="45"/>
    </row>
    <row r="118" spans="1:4" ht="15">
      <c r="A118" s="43"/>
      <c r="B118" s="43"/>
      <c r="C118" s="43"/>
      <c r="D118" s="45"/>
    </row>
    <row r="119" spans="1:4" ht="15">
      <c r="A119" s="43"/>
      <c r="B119" s="43"/>
      <c r="C119" s="43"/>
      <c r="D119" s="45"/>
    </row>
    <row r="120" spans="1:4" ht="15">
      <c r="A120" s="43"/>
      <c r="B120" s="43"/>
      <c r="C120" s="43"/>
      <c r="D120" s="45"/>
    </row>
    <row r="121" spans="1:4" ht="15">
      <c r="A121" s="43"/>
      <c r="B121" s="43"/>
      <c r="C121" s="43"/>
      <c r="D121" s="45"/>
    </row>
    <row r="122" spans="1:4" ht="15">
      <c r="A122" s="43"/>
      <c r="B122" s="43"/>
      <c r="C122" s="43"/>
      <c r="D122" s="45"/>
    </row>
    <row r="123" spans="1:4" ht="15">
      <c r="A123" s="43"/>
      <c r="B123" s="43"/>
      <c r="C123" s="43"/>
      <c r="D123" s="45"/>
    </row>
    <row r="124" spans="1:4" ht="15">
      <c r="A124" s="43"/>
      <c r="B124" s="43"/>
      <c r="C124" s="43"/>
      <c r="D124" s="45"/>
    </row>
    <row r="125" spans="1:4" ht="15">
      <c r="A125" s="43"/>
      <c r="B125" s="43"/>
      <c r="C125" s="43"/>
      <c r="D125" s="45"/>
    </row>
    <row r="126" spans="1:4" ht="15">
      <c r="A126" s="43"/>
      <c r="B126" s="43"/>
      <c r="C126" s="43"/>
      <c r="D126" s="45"/>
    </row>
    <row r="127" spans="1:4" ht="15">
      <c r="A127" s="43"/>
      <c r="B127" s="43"/>
      <c r="C127" s="43"/>
      <c r="D127" s="45"/>
    </row>
    <row r="128" spans="1:4" ht="15">
      <c r="A128" s="43"/>
      <c r="B128" s="43"/>
      <c r="C128" s="43"/>
      <c r="D128" s="45"/>
    </row>
    <row r="129" spans="1:4" ht="15">
      <c r="A129" s="43"/>
      <c r="B129" s="43"/>
      <c r="C129" s="43"/>
      <c r="D129" s="45"/>
    </row>
    <row r="130" spans="1:4" ht="15">
      <c r="A130" s="43"/>
      <c r="B130" s="43"/>
      <c r="C130" s="43"/>
      <c r="D130" s="45"/>
    </row>
    <row r="131" spans="1:4" ht="15">
      <c r="A131" s="43"/>
      <c r="B131" s="43"/>
      <c r="C131" s="43"/>
      <c r="D131" s="45"/>
    </row>
    <row r="132" spans="1:4" ht="15">
      <c r="A132" s="43"/>
      <c r="B132" s="43"/>
      <c r="C132" s="43"/>
      <c r="D132" s="45"/>
    </row>
    <row r="133" spans="1:4" ht="15">
      <c r="A133" s="43"/>
      <c r="B133" s="43"/>
      <c r="C133" s="43"/>
      <c r="D133" s="45"/>
    </row>
    <row r="134" spans="1:4" ht="15">
      <c r="A134" s="43"/>
      <c r="B134" s="43"/>
      <c r="C134" s="43"/>
      <c r="D134" s="45"/>
    </row>
    <row r="135" spans="1:4" ht="15">
      <c r="A135" s="43"/>
      <c r="B135" s="43"/>
      <c r="C135" s="43"/>
      <c r="D135" s="45"/>
    </row>
    <row r="136" spans="1:4" ht="15">
      <c r="A136" s="43"/>
      <c r="B136" s="43"/>
      <c r="C136" s="43"/>
      <c r="D136" s="45"/>
    </row>
    <row r="137" spans="1:4" ht="15">
      <c r="A137" s="43"/>
      <c r="B137" s="43"/>
      <c r="C137" s="43"/>
      <c r="D137" s="45"/>
    </row>
    <row r="138" spans="1:4" ht="15">
      <c r="A138" s="43"/>
      <c r="B138" s="43"/>
      <c r="C138" s="43"/>
      <c r="D138" s="45"/>
    </row>
    <row r="139" spans="1:4" ht="15">
      <c r="A139" s="43"/>
      <c r="B139" s="43"/>
      <c r="C139" s="43"/>
      <c r="D139" s="45"/>
    </row>
    <row r="140" spans="1:4" ht="15">
      <c r="A140" s="43"/>
      <c r="B140" s="43"/>
      <c r="C140" s="43"/>
      <c r="D140" s="45"/>
    </row>
    <row r="141" spans="1:4" ht="15">
      <c r="A141" s="43"/>
      <c r="B141" s="43"/>
      <c r="C141" s="43"/>
      <c r="D141" s="45"/>
    </row>
    <row r="142" spans="1:4" ht="15">
      <c r="A142" s="43"/>
      <c r="B142" s="43"/>
      <c r="C142" s="43"/>
      <c r="D142" s="45"/>
    </row>
    <row r="143" spans="1:4" ht="15">
      <c r="A143" s="43"/>
      <c r="B143" s="43"/>
      <c r="C143" s="43"/>
      <c r="D143" s="45"/>
    </row>
    <row r="144" spans="1:4" ht="15">
      <c r="A144" s="43"/>
      <c r="B144" s="43"/>
      <c r="C144" s="43"/>
      <c r="D144" s="45"/>
    </row>
    <row r="145" spans="1:4" ht="15">
      <c r="A145" s="43"/>
      <c r="B145" s="43"/>
      <c r="C145" s="43"/>
      <c r="D145" s="45"/>
    </row>
    <row r="146" spans="1:4" ht="15">
      <c r="A146" s="43"/>
      <c r="B146" s="43"/>
      <c r="C146" s="43"/>
      <c r="D146" s="45"/>
    </row>
    <row r="147" spans="1:4" ht="15">
      <c r="A147" s="43"/>
      <c r="B147" s="43"/>
      <c r="C147" s="43"/>
      <c r="D147" s="45"/>
    </row>
    <row r="148" spans="1:4" ht="15">
      <c r="A148" s="43"/>
      <c r="B148" s="43"/>
      <c r="C148" s="43"/>
      <c r="D148" s="45"/>
    </row>
    <row r="149" spans="1:4" ht="15">
      <c r="A149" s="43"/>
      <c r="B149" s="43"/>
      <c r="C149" s="43"/>
      <c r="D149" s="45"/>
    </row>
    <row r="150" spans="1:4" ht="15">
      <c r="A150" s="43"/>
      <c r="B150" s="43"/>
      <c r="C150" s="43"/>
      <c r="D150" s="45"/>
    </row>
    <row r="151" spans="1:4" ht="15">
      <c r="A151" s="43"/>
      <c r="B151" s="43"/>
      <c r="C151" s="43"/>
      <c r="D151" s="45"/>
    </row>
    <row r="152" spans="1:4" ht="15">
      <c r="A152" s="43"/>
      <c r="B152" s="43"/>
      <c r="C152" s="43"/>
      <c r="D152" s="45"/>
    </row>
    <row r="153" spans="1:4" ht="15">
      <c r="A153" s="43"/>
      <c r="B153" s="43"/>
      <c r="C153" s="43"/>
      <c r="D153" s="45"/>
    </row>
    <row r="154" spans="1:4" ht="15">
      <c r="A154" s="43"/>
      <c r="B154" s="43"/>
      <c r="C154" s="43"/>
      <c r="D154" s="45"/>
    </row>
    <row r="155" spans="1:4" ht="15">
      <c r="A155" s="43"/>
      <c r="B155" s="43"/>
      <c r="C155" s="43"/>
      <c r="D155" s="45"/>
    </row>
    <row r="156" spans="1:4" ht="15">
      <c r="A156" s="43"/>
      <c r="B156" s="43"/>
      <c r="C156" s="43"/>
      <c r="D156" s="45"/>
    </row>
    <row r="157" spans="1:4" ht="15">
      <c r="A157" s="43"/>
      <c r="B157" s="43"/>
      <c r="C157" s="43"/>
      <c r="D157" s="45"/>
    </row>
    <row r="158" spans="1:4" ht="15">
      <c r="A158" s="43"/>
      <c r="B158" s="43"/>
      <c r="C158" s="43"/>
      <c r="D158" s="45"/>
    </row>
    <row r="159" spans="1:4" ht="15">
      <c r="A159" s="43"/>
      <c r="B159" s="43"/>
      <c r="C159" s="43"/>
      <c r="D159" s="45"/>
    </row>
    <row r="160" spans="1:4" ht="15">
      <c r="A160" s="43"/>
      <c r="B160" s="43"/>
      <c r="C160" s="43"/>
      <c r="D160" s="45"/>
    </row>
    <row r="161" spans="1:4" ht="15">
      <c r="A161" s="43"/>
      <c r="B161" s="43"/>
      <c r="C161" s="43"/>
      <c r="D161" s="45"/>
    </row>
    <row r="162" spans="1:4" ht="15">
      <c r="A162" s="43"/>
      <c r="B162" s="43"/>
      <c r="C162" s="43"/>
      <c r="D162" s="45"/>
    </row>
    <row r="163" spans="1:4" ht="15">
      <c r="A163" s="43"/>
      <c r="B163" s="43"/>
      <c r="C163" s="43"/>
      <c r="D163" s="45"/>
    </row>
    <row r="164" spans="1:4" ht="15">
      <c r="A164" s="43"/>
      <c r="B164" s="43"/>
      <c r="C164" s="43"/>
      <c r="D164" s="45"/>
    </row>
    <row r="165" spans="1:4" ht="15">
      <c r="A165" s="43"/>
      <c r="B165" s="43"/>
      <c r="C165" s="43"/>
      <c r="D165" s="45"/>
    </row>
    <row r="166" spans="1:4" ht="15">
      <c r="A166" s="43"/>
      <c r="B166" s="43"/>
      <c r="C166" s="43"/>
      <c r="D166" s="45"/>
    </row>
    <row r="167" spans="1:4" ht="15">
      <c r="A167" s="43"/>
      <c r="B167" s="43"/>
      <c r="C167" s="43"/>
      <c r="D167" s="45"/>
    </row>
    <row r="168" spans="1:4" ht="15">
      <c r="A168" s="43"/>
      <c r="B168" s="43"/>
      <c r="C168" s="43"/>
      <c r="D168" s="45"/>
    </row>
    <row r="169" spans="1:4" ht="15">
      <c r="A169" s="43"/>
      <c r="B169" s="43"/>
      <c r="C169" s="43"/>
      <c r="D169" s="45"/>
    </row>
    <row r="170" spans="1:4" ht="15">
      <c r="A170" s="43"/>
      <c r="B170" s="43"/>
      <c r="C170" s="43"/>
      <c r="D170" s="45"/>
    </row>
    <row r="171" spans="1:4" ht="15">
      <c r="A171" s="43"/>
      <c r="B171" s="43"/>
      <c r="C171" s="43"/>
      <c r="D171" s="45"/>
    </row>
    <row r="172" spans="1:4" ht="15">
      <c r="A172" s="43"/>
      <c r="B172" s="43"/>
      <c r="C172" s="43"/>
      <c r="D172" s="45"/>
    </row>
    <row r="173" spans="1:4" ht="15">
      <c r="A173" s="43"/>
      <c r="B173" s="43"/>
      <c r="C173" s="43"/>
      <c r="D173" s="45"/>
    </row>
    <row r="174" spans="1:4" ht="15">
      <c r="A174" s="43"/>
      <c r="B174" s="43"/>
      <c r="C174" s="43"/>
      <c r="D174" s="45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spans="1:4" ht="15">
      <c r="A191" s="43"/>
      <c r="B191" s="43"/>
      <c r="C191" s="43"/>
      <c r="D191" s="45"/>
    </row>
    <row r="192" spans="1:4" ht="15">
      <c r="A192" s="43"/>
      <c r="B192" s="43"/>
      <c r="C192" s="43"/>
      <c r="D192" s="45"/>
    </row>
    <row r="193" spans="1:4" ht="15">
      <c r="A193" s="43"/>
      <c r="B193" s="43"/>
      <c r="C193" s="43"/>
      <c r="D193" s="45"/>
    </row>
    <row r="194" spans="1:4" ht="15">
      <c r="A194" s="43"/>
      <c r="B194" s="43"/>
      <c r="C194" s="43"/>
      <c r="D194" s="45"/>
    </row>
    <row r="195" spans="1:4" ht="15">
      <c r="A195" s="43"/>
      <c r="B195" s="43"/>
      <c r="C195" s="43"/>
      <c r="D195" s="45"/>
    </row>
    <row r="196" spans="1:4" ht="15">
      <c r="A196" s="43"/>
      <c r="B196" s="43"/>
      <c r="C196" s="43"/>
      <c r="D196" s="45"/>
    </row>
    <row r="197" spans="1:4" ht="15">
      <c r="A197" s="43"/>
      <c r="B197" s="43"/>
      <c r="C197" s="43"/>
      <c r="D197" s="45"/>
    </row>
    <row r="198" spans="1:4" ht="15">
      <c r="A198" s="43"/>
      <c r="B198" s="43"/>
      <c r="C198" s="43"/>
      <c r="D198" s="45"/>
    </row>
    <row r="199" spans="1:4" ht="15">
      <c r="A199" s="43"/>
      <c r="B199" s="43"/>
      <c r="C199" s="43"/>
      <c r="D199" s="45"/>
    </row>
    <row r="200" spans="1:4" ht="15">
      <c r="A200" s="43"/>
      <c r="B200" s="43"/>
      <c r="C200" s="43"/>
      <c r="D200" s="45"/>
    </row>
    <row r="201" spans="1:4" ht="15">
      <c r="A201" s="43"/>
      <c r="B201" s="43"/>
      <c r="C201" s="43"/>
      <c r="D201" s="45"/>
    </row>
    <row r="202" spans="1:4" ht="15">
      <c r="A202" s="43"/>
      <c r="B202" s="43"/>
      <c r="C202" s="43"/>
      <c r="D202" s="45"/>
    </row>
    <row r="203" spans="1:4" ht="15">
      <c r="A203" s="43"/>
      <c r="B203" s="43"/>
      <c r="C203" s="43"/>
      <c r="D203" s="45"/>
    </row>
    <row r="204" spans="1:4" ht="15">
      <c r="A204" s="43"/>
      <c r="B204" s="43"/>
      <c r="C204" s="43"/>
      <c r="D204" s="45"/>
    </row>
    <row r="205" spans="1:4" ht="15">
      <c r="A205" s="43"/>
      <c r="B205" s="43"/>
      <c r="C205" s="43"/>
      <c r="D205" s="45"/>
    </row>
    <row r="206" spans="1:4" ht="15">
      <c r="A206" s="43"/>
      <c r="B206" s="43"/>
      <c r="C206" s="43"/>
      <c r="D206" s="45"/>
    </row>
    <row r="207" spans="1:4" ht="15">
      <c r="A207" s="43"/>
      <c r="B207" s="43"/>
      <c r="C207" s="43"/>
      <c r="D207" s="45"/>
    </row>
    <row r="208" spans="1:4" ht="15">
      <c r="A208" s="43"/>
      <c r="B208" s="43"/>
      <c r="C208" s="43"/>
      <c r="D208" s="45"/>
    </row>
    <row r="209" spans="1:4" ht="15">
      <c r="A209" s="43"/>
      <c r="B209" s="43"/>
      <c r="C209" s="43"/>
      <c r="D209" s="45"/>
    </row>
    <row r="210" spans="1:4" ht="15">
      <c r="A210" s="43"/>
      <c r="B210" s="43"/>
      <c r="C210" s="43"/>
      <c r="D210" s="45"/>
    </row>
    <row r="211" spans="1:4" ht="15">
      <c r="A211" s="43"/>
      <c r="B211" s="43"/>
      <c r="C211" s="43"/>
      <c r="D211" s="45"/>
    </row>
    <row r="212" spans="1:4" ht="15">
      <c r="A212" s="43"/>
      <c r="B212" s="43"/>
      <c r="C212" s="43"/>
      <c r="D212" s="45"/>
    </row>
    <row r="213" spans="1:4" ht="15">
      <c r="A213" s="43"/>
      <c r="B213" s="43"/>
      <c r="C213" s="43"/>
      <c r="D213" s="45"/>
    </row>
    <row r="214" spans="1:4" ht="15">
      <c r="A214" s="43"/>
      <c r="B214" s="43"/>
      <c r="C214" s="43"/>
      <c r="D214" s="45"/>
    </row>
    <row r="215" spans="1:4" ht="15">
      <c r="A215" s="43"/>
      <c r="B215" s="43"/>
      <c r="C215" s="43"/>
      <c r="D215" s="45"/>
    </row>
    <row r="216" spans="1:4" ht="15">
      <c r="A216" s="43"/>
      <c r="B216" s="43"/>
      <c r="C216" s="43"/>
      <c r="D216" s="45"/>
    </row>
    <row r="217" spans="1:4" ht="15">
      <c r="A217" s="43"/>
      <c r="B217" s="43"/>
      <c r="C217" s="43"/>
      <c r="D217" s="45"/>
    </row>
    <row r="218" spans="1:4" ht="15">
      <c r="A218" s="43"/>
      <c r="B218" s="43"/>
      <c r="C218" s="43"/>
      <c r="D218" s="45"/>
    </row>
    <row r="219" spans="1:4" ht="15">
      <c r="A219" s="43"/>
      <c r="B219" s="43"/>
      <c r="C219" s="43"/>
      <c r="D219" s="45"/>
    </row>
    <row r="220" spans="1:4" ht="15">
      <c r="A220" s="43"/>
      <c r="B220" s="43"/>
      <c r="C220" s="43"/>
      <c r="D220" s="45"/>
    </row>
    <row r="221" spans="1:4" ht="15">
      <c r="A221" s="43"/>
      <c r="B221" s="43"/>
      <c r="C221" s="43"/>
      <c r="D221" s="45"/>
    </row>
    <row r="222" spans="1:4" ht="15">
      <c r="A222" s="43"/>
      <c r="B222" s="43"/>
      <c r="C222" s="43"/>
      <c r="D222" s="45"/>
    </row>
    <row r="223" spans="1:4" ht="15">
      <c r="A223" s="43"/>
      <c r="B223" s="43"/>
      <c r="C223" s="43"/>
      <c r="D223" s="45"/>
    </row>
    <row r="224" spans="1:4" ht="15">
      <c r="A224" s="43"/>
      <c r="B224" s="43"/>
      <c r="C224" s="43"/>
      <c r="D224" s="45"/>
    </row>
    <row r="225" spans="1:4" ht="15">
      <c r="A225" s="43"/>
      <c r="B225" s="43"/>
      <c r="C225" s="43"/>
      <c r="D225" s="45"/>
    </row>
    <row r="226" spans="1:4" ht="15">
      <c r="A226" s="43"/>
      <c r="B226" s="43"/>
      <c r="C226" s="43"/>
      <c r="D226" s="45"/>
    </row>
    <row r="227" spans="1:4" ht="15">
      <c r="A227" s="43"/>
      <c r="B227" s="43"/>
      <c r="C227" s="43"/>
      <c r="D227" s="45"/>
    </row>
    <row r="228" spans="1:4" ht="15">
      <c r="A228" s="43"/>
      <c r="B228" s="43"/>
      <c r="C228" s="43"/>
      <c r="D228" s="45"/>
    </row>
    <row r="229" spans="1:4" ht="15">
      <c r="A229" s="43"/>
      <c r="B229" s="43"/>
      <c r="C229" s="43"/>
      <c r="D229" s="45"/>
    </row>
    <row r="230" spans="1:4" ht="15">
      <c r="A230" s="43"/>
      <c r="B230" s="43"/>
      <c r="C230" s="43"/>
      <c r="D230" s="45"/>
    </row>
    <row r="231" spans="1:4" ht="15">
      <c r="A231" s="43"/>
      <c r="B231" s="43"/>
      <c r="C231" s="43"/>
      <c r="D231" s="45"/>
    </row>
    <row r="232" spans="1:4" ht="15">
      <c r="A232" s="43"/>
      <c r="B232" s="43"/>
      <c r="C232" s="43"/>
      <c r="D232" s="45"/>
    </row>
    <row r="233" spans="1:4" ht="15">
      <c r="A233" s="43"/>
      <c r="B233" s="43"/>
      <c r="C233" s="43"/>
      <c r="D233" s="45"/>
    </row>
    <row r="234" spans="1:4" ht="15">
      <c r="A234" s="43"/>
      <c r="B234" s="43"/>
      <c r="C234" s="43"/>
      <c r="D234" s="45"/>
    </row>
    <row r="235" spans="1:4" ht="15">
      <c r="A235" s="43"/>
      <c r="B235" s="43"/>
      <c r="C235" s="43"/>
      <c r="D235" s="45"/>
    </row>
    <row r="236" spans="1:4" ht="15">
      <c r="A236" s="43"/>
      <c r="B236" s="43"/>
      <c r="C236" s="43"/>
      <c r="D236" s="45"/>
    </row>
    <row r="237" spans="1:4" ht="15">
      <c r="A237" s="43"/>
      <c r="B237" s="43"/>
      <c r="C237" s="43"/>
      <c r="D237" s="45"/>
    </row>
    <row r="238" spans="1:4" ht="15">
      <c r="A238" s="43"/>
      <c r="B238" s="43"/>
      <c r="C238" s="43"/>
      <c r="D238" s="45"/>
    </row>
    <row r="239" spans="1:4" ht="15">
      <c r="A239" s="43"/>
      <c r="B239" s="43"/>
      <c r="C239" s="43"/>
      <c r="D239" s="45"/>
    </row>
    <row r="240" spans="1:4" ht="15">
      <c r="A240" s="43"/>
      <c r="B240" s="43"/>
      <c r="C240" s="43"/>
      <c r="D240" s="45"/>
    </row>
    <row r="241" spans="1:4" ht="15">
      <c r="A241" s="43"/>
      <c r="B241" s="43"/>
      <c r="C241" s="43"/>
      <c r="D241" s="45"/>
    </row>
    <row r="242" spans="1:4" ht="15">
      <c r="A242" s="43"/>
      <c r="B242" s="43"/>
      <c r="C242" s="43"/>
      <c r="D242" s="45"/>
    </row>
    <row r="243" spans="1:4" ht="15">
      <c r="A243" s="43"/>
      <c r="B243" s="43"/>
      <c r="C243" s="43"/>
      <c r="D243" s="45"/>
    </row>
    <row r="244" spans="1:4" ht="15">
      <c r="A244" s="43"/>
      <c r="B244" s="43"/>
      <c r="C244" s="43"/>
      <c r="D244" s="45"/>
    </row>
    <row r="245" spans="1:4" ht="15">
      <c r="A245" s="43"/>
      <c r="B245" s="43"/>
      <c r="C245" s="43"/>
      <c r="D245" s="45"/>
    </row>
    <row r="246" spans="1:4" ht="15">
      <c r="A246" s="43"/>
      <c r="B246" s="43"/>
      <c r="C246" s="43"/>
      <c r="D246" s="45"/>
    </row>
    <row r="247" spans="1:4" ht="15">
      <c r="A247" s="43"/>
      <c r="B247" s="43"/>
      <c r="C247" s="43"/>
      <c r="D247" s="45"/>
    </row>
    <row r="248" spans="1:4" ht="15">
      <c r="A248" s="43"/>
      <c r="B248" s="43"/>
      <c r="C248" s="43"/>
      <c r="D248" s="45"/>
    </row>
    <row r="249" spans="1:4" ht="15">
      <c r="A249" s="43"/>
      <c r="B249" s="43"/>
      <c r="C249" s="43"/>
      <c r="D249" s="45"/>
    </row>
    <row r="250" spans="1:4" ht="15">
      <c r="A250" s="43"/>
      <c r="B250" s="43"/>
      <c r="C250" s="43"/>
      <c r="D250" s="45"/>
    </row>
    <row r="251" spans="1:4" ht="15">
      <c r="A251" s="43"/>
      <c r="B251" s="43"/>
      <c r="C251" s="43"/>
      <c r="D251" s="45"/>
    </row>
    <row r="252" spans="1:4" ht="15">
      <c r="A252" s="43"/>
      <c r="B252" s="43"/>
      <c r="C252" s="43"/>
      <c r="D252" s="45"/>
    </row>
    <row r="253" spans="1:4" ht="15">
      <c r="A253" s="43"/>
      <c r="B253" s="43"/>
      <c r="C253" s="43"/>
      <c r="D253" s="45"/>
    </row>
    <row r="254" spans="1:4" ht="15">
      <c r="A254" s="43"/>
      <c r="B254" s="43"/>
      <c r="C254" s="43"/>
      <c r="D254" s="45"/>
    </row>
    <row r="255" spans="1:4" ht="15">
      <c r="A255" s="43"/>
      <c r="B255" s="43"/>
      <c r="C255" s="43"/>
      <c r="D255" s="45"/>
    </row>
    <row r="256" spans="1:4" ht="15">
      <c r="A256" s="43"/>
      <c r="B256" s="43"/>
      <c r="C256" s="43"/>
      <c r="D256" s="45"/>
    </row>
    <row r="257" spans="1:4" ht="15">
      <c r="A257" s="43"/>
      <c r="B257" s="43"/>
      <c r="C257" s="43"/>
      <c r="D257" s="45"/>
    </row>
    <row r="258" spans="1:4" ht="15">
      <c r="A258" s="43"/>
      <c r="B258" s="43"/>
      <c r="C258" s="43"/>
      <c r="D258" s="45"/>
    </row>
    <row r="259" spans="1:4" ht="15">
      <c r="A259" s="43"/>
      <c r="B259" s="43"/>
      <c r="C259" s="43"/>
      <c r="D259" s="45"/>
    </row>
    <row r="260" spans="1:4" ht="15">
      <c r="A260" s="43"/>
      <c r="B260" s="43"/>
      <c r="C260" s="43"/>
      <c r="D260" s="45"/>
    </row>
    <row r="261" spans="1:4" ht="15">
      <c r="A261" s="43"/>
      <c r="B261" s="43"/>
      <c r="C261" s="43"/>
      <c r="D261" s="45"/>
    </row>
    <row r="262" spans="1:4" ht="15">
      <c r="A262" s="43"/>
      <c r="B262" s="43"/>
      <c r="C262" s="43"/>
      <c r="D262" s="45"/>
    </row>
    <row r="263" spans="1:4" ht="15">
      <c r="A263" s="43"/>
      <c r="B263" s="43"/>
      <c r="C263" s="43"/>
      <c r="D263" s="45"/>
    </row>
    <row r="264" spans="1:4" ht="15">
      <c r="A264" s="43"/>
      <c r="B264" s="43"/>
      <c r="C264" s="43"/>
      <c r="D264" s="45"/>
    </row>
    <row r="265" spans="1:4" ht="15">
      <c r="A265" s="43"/>
      <c r="B265" s="43"/>
      <c r="C265" s="43"/>
      <c r="D265" s="45"/>
    </row>
    <row r="266" spans="1:4" ht="15">
      <c r="A266" s="43"/>
      <c r="B266" s="43"/>
      <c r="C266" s="43"/>
      <c r="D266" s="45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</sheetData>
  <sheetProtection algorithmName="SHA-512" hashValue="P9yuRwAVBQVw2iP+vKrijl8AHxPomjFdzW/8I05Auwbxv1a+3azYopveo9fr0rjZOU1tHndz9a/VETXgEbAHAw==" saltValue="1xZFW8xSTtseKAM7pQ449Q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containsBlanks" priority="1" dxfId="0">
      <formula>LEN(TRIM(G5))=0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3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I11" sqref="I11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4" t="s">
        <v>142</v>
      </c>
      <c r="B3" s="215"/>
      <c r="C3" s="216"/>
      <c r="D3" s="21" t="s">
        <v>26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SUM(J5:J15)</f>
        <v>11662</v>
      </c>
    </row>
    <row r="5" spans="1:10" s="2" customFormat="1" ht="16.5" thickTop="1">
      <c r="A5" s="10" t="s">
        <v>39</v>
      </c>
      <c r="B5" s="11" t="s">
        <v>70</v>
      </c>
      <c r="C5" s="11" t="s">
        <v>70</v>
      </c>
      <c r="D5" s="180" t="s">
        <v>86</v>
      </c>
      <c r="E5" s="12" t="s">
        <v>0</v>
      </c>
      <c r="F5" s="54">
        <f aca="true" t="shared" si="0" ref="F5:F7">G5+H5</f>
        <v>273</v>
      </c>
      <c r="G5" s="58">
        <v>169</v>
      </c>
      <c r="H5" s="58">
        <v>104</v>
      </c>
      <c r="I5" s="61">
        <v>3</v>
      </c>
      <c r="J5" s="62">
        <f aca="true" t="shared" si="1" ref="J5:J11">F5*I5</f>
        <v>819</v>
      </c>
    </row>
    <row r="6" spans="1:10" s="2" customFormat="1" ht="15">
      <c r="A6" s="13" t="s">
        <v>40</v>
      </c>
      <c r="B6" s="9" t="s">
        <v>70</v>
      </c>
      <c r="C6" s="9" t="s">
        <v>70</v>
      </c>
      <c r="D6" s="7" t="s">
        <v>87</v>
      </c>
      <c r="E6" s="8" t="s">
        <v>0</v>
      </c>
      <c r="F6" s="55">
        <f t="shared" si="0"/>
        <v>343</v>
      </c>
      <c r="G6" s="59">
        <v>234</v>
      </c>
      <c r="H6" s="59">
        <v>109</v>
      </c>
      <c r="I6" s="63">
        <v>2</v>
      </c>
      <c r="J6" s="64">
        <f t="shared" si="1"/>
        <v>686</v>
      </c>
    </row>
    <row r="7" spans="1:10" s="2" customFormat="1" ht="15">
      <c r="A7" s="13" t="s">
        <v>41</v>
      </c>
      <c r="B7" s="9" t="s">
        <v>70</v>
      </c>
      <c r="C7" s="9" t="s">
        <v>70</v>
      </c>
      <c r="D7" s="7" t="s">
        <v>88</v>
      </c>
      <c r="E7" s="8" t="s">
        <v>0</v>
      </c>
      <c r="F7" s="55">
        <f t="shared" si="0"/>
        <v>351</v>
      </c>
      <c r="G7" s="59">
        <v>234</v>
      </c>
      <c r="H7" s="59">
        <v>117</v>
      </c>
      <c r="I7" s="63">
        <v>2</v>
      </c>
      <c r="J7" s="64">
        <f t="shared" si="1"/>
        <v>702</v>
      </c>
    </row>
    <row r="8" spans="1:10" s="2" customFormat="1" ht="15">
      <c r="A8" s="13" t="s">
        <v>42</v>
      </c>
      <c r="B8" s="9" t="s">
        <v>70</v>
      </c>
      <c r="C8" s="9" t="s">
        <v>70</v>
      </c>
      <c r="D8" s="7" t="s">
        <v>89</v>
      </c>
      <c r="E8" s="8" t="s">
        <v>0</v>
      </c>
      <c r="F8" s="55">
        <f aca="true" t="shared" si="2" ref="F8:F9">G8+H8</f>
        <v>370</v>
      </c>
      <c r="G8" s="59">
        <v>247</v>
      </c>
      <c r="H8" s="59">
        <v>123</v>
      </c>
      <c r="I8" s="63">
        <v>1</v>
      </c>
      <c r="J8" s="64">
        <f t="shared" si="1"/>
        <v>370</v>
      </c>
    </row>
    <row r="9" spans="1:10" s="2" customFormat="1" ht="15">
      <c r="A9" s="13" t="s">
        <v>43</v>
      </c>
      <c r="B9" s="9" t="s">
        <v>70</v>
      </c>
      <c r="C9" s="9" t="s">
        <v>70</v>
      </c>
      <c r="D9" s="7" t="s">
        <v>90</v>
      </c>
      <c r="E9" s="8" t="s">
        <v>0</v>
      </c>
      <c r="F9" s="55">
        <f t="shared" si="2"/>
        <v>910</v>
      </c>
      <c r="G9" s="59">
        <v>715</v>
      </c>
      <c r="H9" s="59">
        <v>195</v>
      </c>
      <c r="I9" s="63">
        <v>1</v>
      </c>
      <c r="J9" s="64">
        <f t="shared" si="1"/>
        <v>910</v>
      </c>
    </row>
    <row r="10" spans="1:10" s="2" customFormat="1" ht="15">
      <c r="A10" s="13" t="s">
        <v>44</v>
      </c>
      <c r="B10" s="9" t="s">
        <v>70</v>
      </c>
      <c r="C10" s="9" t="s">
        <v>70</v>
      </c>
      <c r="D10" s="7" t="s">
        <v>91</v>
      </c>
      <c r="E10" s="8" t="s">
        <v>0</v>
      </c>
      <c r="F10" s="55">
        <f aca="true" t="shared" si="3" ref="F10:F14">G10+H10</f>
        <v>234</v>
      </c>
      <c r="G10" s="59">
        <v>104</v>
      </c>
      <c r="H10" s="59">
        <v>130</v>
      </c>
      <c r="I10" s="63">
        <v>10</v>
      </c>
      <c r="J10" s="64">
        <f t="shared" si="1"/>
        <v>2340</v>
      </c>
    </row>
    <row r="11" spans="1:10" s="2" customFormat="1" ht="31.5">
      <c r="A11" s="13" t="s">
        <v>45</v>
      </c>
      <c r="B11" s="9" t="s">
        <v>70</v>
      </c>
      <c r="C11" s="9" t="s">
        <v>70</v>
      </c>
      <c r="D11" s="7" t="s">
        <v>92</v>
      </c>
      <c r="E11" s="8" t="s">
        <v>0</v>
      </c>
      <c r="F11" s="55">
        <f t="shared" si="3"/>
        <v>982</v>
      </c>
      <c r="G11" s="59">
        <v>858</v>
      </c>
      <c r="H11" s="59">
        <v>124</v>
      </c>
      <c r="I11" s="63">
        <v>1</v>
      </c>
      <c r="J11" s="64">
        <f t="shared" si="1"/>
        <v>982</v>
      </c>
    </row>
    <row r="12" spans="1:10" s="2" customFormat="1" ht="31.5">
      <c r="A12" s="13" t="s">
        <v>46</v>
      </c>
      <c r="B12" s="9" t="s">
        <v>70</v>
      </c>
      <c r="C12" s="9" t="s">
        <v>70</v>
      </c>
      <c r="D12" s="7" t="s">
        <v>93</v>
      </c>
      <c r="E12" s="8" t="s">
        <v>0</v>
      </c>
      <c r="F12" s="55">
        <f t="shared" si="3"/>
        <v>273</v>
      </c>
      <c r="G12" s="59">
        <v>143</v>
      </c>
      <c r="H12" s="59">
        <v>130</v>
      </c>
      <c r="I12" s="63">
        <v>12</v>
      </c>
      <c r="J12" s="64">
        <f aca="true" t="shared" si="4" ref="J12">F12*I12</f>
        <v>3276</v>
      </c>
    </row>
    <row r="13" spans="1:10" s="2" customFormat="1" ht="15">
      <c r="A13" s="13" t="s">
        <v>47</v>
      </c>
      <c r="B13" s="9" t="s">
        <v>70</v>
      </c>
      <c r="C13" s="9" t="s">
        <v>70</v>
      </c>
      <c r="D13" s="7" t="s">
        <v>94</v>
      </c>
      <c r="E13" s="8" t="s">
        <v>0</v>
      </c>
      <c r="F13" s="55">
        <f t="shared" si="3"/>
        <v>383</v>
      </c>
      <c r="G13" s="59">
        <v>253</v>
      </c>
      <c r="H13" s="59">
        <v>130</v>
      </c>
      <c r="I13" s="63">
        <v>1</v>
      </c>
      <c r="J13" s="64">
        <f aca="true" t="shared" si="5" ref="J13:J15">F13*I13</f>
        <v>383</v>
      </c>
    </row>
    <row r="14" spans="1:10" s="2" customFormat="1" ht="31.5">
      <c r="A14" s="13" t="s">
        <v>48</v>
      </c>
      <c r="B14" s="9" t="s">
        <v>70</v>
      </c>
      <c r="C14" s="9" t="s">
        <v>70</v>
      </c>
      <c r="D14" s="7" t="s">
        <v>162</v>
      </c>
      <c r="E14" s="8" t="s">
        <v>0</v>
      </c>
      <c r="F14" s="55">
        <f t="shared" si="3"/>
        <v>461</v>
      </c>
      <c r="G14" s="59">
        <v>201</v>
      </c>
      <c r="H14" s="59">
        <v>260</v>
      </c>
      <c r="I14" s="63">
        <v>2</v>
      </c>
      <c r="J14" s="64">
        <f t="shared" si="5"/>
        <v>922</v>
      </c>
    </row>
    <row r="15" spans="1:10" s="2" customFormat="1" ht="32.25" thickBot="1">
      <c r="A15" s="14" t="s">
        <v>49</v>
      </c>
      <c r="B15" s="15" t="s">
        <v>70</v>
      </c>
      <c r="C15" s="15" t="s">
        <v>70</v>
      </c>
      <c r="D15" s="17" t="s">
        <v>157</v>
      </c>
      <c r="E15" s="16" t="s">
        <v>0</v>
      </c>
      <c r="F15" s="56">
        <f>G15+H15</f>
        <v>272</v>
      </c>
      <c r="G15" s="60">
        <v>207</v>
      </c>
      <c r="H15" s="60">
        <v>65</v>
      </c>
      <c r="I15" s="65">
        <v>1</v>
      </c>
      <c r="J15" s="66">
        <f t="shared" si="5"/>
        <v>272</v>
      </c>
    </row>
    <row r="16" spans="1:8" ht="16.5" thickTop="1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4" ht="15">
      <c r="A267" s="43"/>
      <c r="B267" s="43"/>
      <c r="C267" s="43"/>
      <c r="D267" s="45"/>
    </row>
    <row r="268" spans="1:4" ht="15">
      <c r="A268" s="43"/>
      <c r="B268" s="43"/>
      <c r="C268" s="43"/>
      <c r="D268" s="45"/>
    </row>
    <row r="269" spans="1:4" ht="15">
      <c r="A269" s="43"/>
      <c r="B269" s="43"/>
      <c r="C269" s="43"/>
      <c r="D269" s="45"/>
    </row>
    <row r="270" spans="1:4" ht="15">
      <c r="A270" s="43"/>
      <c r="B270" s="43"/>
      <c r="C270" s="43"/>
      <c r="D270" s="45"/>
    </row>
    <row r="271" spans="1:4" ht="15">
      <c r="A271" s="43"/>
      <c r="B271" s="43"/>
      <c r="C271" s="43"/>
      <c r="D271" s="45"/>
    </row>
    <row r="272" spans="1:4" ht="15">
      <c r="A272" s="43"/>
      <c r="B272" s="43"/>
      <c r="C272" s="43"/>
      <c r="D272" s="45"/>
    </row>
    <row r="273" spans="1:4" ht="15">
      <c r="A273" s="43"/>
      <c r="B273" s="43"/>
      <c r="C273" s="43"/>
      <c r="D273" s="45"/>
    </row>
    <row r="274" spans="1:4" ht="15">
      <c r="A274" s="43"/>
      <c r="B274" s="43"/>
      <c r="C274" s="43"/>
      <c r="D274" s="45"/>
    </row>
    <row r="275" spans="1:4" ht="15">
      <c r="A275" s="43"/>
      <c r="B275" s="43"/>
      <c r="C275" s="43"/>
      <c r="D275" s="45"/>
    </row>
    <row r="276" spans="1:4" ht="15">
      <c r="A276" s="43"/>
      <c r="B276" s="43"/>
      <c r="C276" s="43"/>
      <c r="D276" s="45"/>
    </row>
    <row r="277" spans="1:4" ht="15">
      <c r="A277" s="43"/>
      <c r="B277" s="43"/>
      <c r="C277" s="43"/>
      <c r="D277" s="45"/>
    </row>
    <row r="278" spans="1:4" ht="15">
      <c r="A278" s="43"/>
      <c r="B278" s="43"/>
      <c r="C278" s="43"/>
      <c r="D278" s="45"/>
    </row>
    <row r="279" spans="1:4" ht="15">
      <c r="A279" s="43"/>
      <c r="B279" s="43"/>
      <c r="C279" s="43"/>
      <c r="D279" s="45"/>
    </row>
    <row r="280" spans="1:4" ht="15">
      <c r="A280" s="43"/>
      <c r="B280" s="43"/>
      <c r="C280" s="43"/>
      <c r="D280" s="45"/>
    </row>
    <row r="281" spans="1:4" ht="15">
      <c r="A281" s="43"/>
      <c r="B281" s="43"/>
      <c r="C281" s="43"/>
      <c r="D281" s="45"/>
    </row>
    <row r="282" spans="1:4" ht="15">
      <c r="A282" s="43"/>
      <c r="B282" s="43"/>
      <c r="C282" s="4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</sheetData>
  <sheetProtection algorithmName="SHA-512" hashValue="7Gl8fy0MPhDojpCTSh50wAQDdYPp1RznBHucVQKuEyiPLgb/lycjn6cUBMM5zKzjbnFhm5NJ5i/XzWHHWjTY9g==" saltValue="gJDnZVVOSXrAsKO46/lL0w==" spinCount="100000" sheet="1" objects="1" scenarios="1"/>
  <protectedRanges>
    <protectedRange sqref="G5:H15" name="Oblast1"/>
  </protectedRanges>
  <mergeCells count="1">
    <mergeCell ref="A3:C3"/>
  </mergeCells>
  <conditionalFormatting sqref="G8:H14">
    <cfRule type="containsBlanks" priority="9" dxfId="0">
      <formula>LEN(TRIM(G8))=0</formula>
    </cfRule>
    <cfRule type="containsBlanks" priority="10">
      <formula>LEN(TRIM(G8))=0</formula>
    </cfRule>
  </conditionalFormatting>
  <conditionalFormatting sqref="G5:H5">
    <cfRule type="containsBlanks" priority="7" dxfId="0">
      <formula>LEN(TRIM(G5))=0</formula>
    </cfRule>
    <cfRule type="containsBlanks" priority="8">
      <formula>LEN(TRIM(G5))=0</formula>
    </cfRule>
  </conditionalFormatting>
  <conditionalFormatting sqref="G6:H6">
    <cfRule type="containsBlanks" priority="5" dxfId="0">
      <formula>LEN(TRIM(G6))=0</formula>
    </cfRule>
    <cfRule type="containsBlanks" priority="6">
      <formula>LEN(TRIM(G6))=0</formula>
    </cfRule>
  </conditionalFormatting>
  <conditionalFormatting sqref="G7:H7">
    <cfRule type="containsBlanks" priority="3" dxfId="0">
      <formula>LEN(TRIM(G7))=0</formula>
    </cfRule>
    <cfRule type="containsBlanks" priority="4">
      <formula>LEN(TRIM(G7))=0</formula>
    </cfRule>
  </conditionalFormatting>
  <conditionalFormatting sqref="G15:H15">
    <cfRule type="containsBlanks" priority="1" dxfId="0">
      <formula>LEN(TRIM(G15))=0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8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G15" sqref="G15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4" t="s">
        <v>143</v>
      </c>
      <c r="B3" s="215"/>
      <c r="C3" s="216"/>
      <c r="D3" s="21" t="s">
        <v>28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SUM(J5:J10)</f>
        <v>10998</v>
      </c>
    </row>
    <row r="5" spans="1:10" s="2" customFormat="1" ht="32.25" thickTop="1">
      <c r="A5" s="10" t="s">
        <v>50</v>
      </c>
      <c r="B5" s="11" t="s">
        <v>70</v>
      </c>
      <c r="C5" s="11" t="s">
        <v>70</v>
      </c>
      <c r="D5" s="180" t="s">
        <v>95</v>
      </c>
      <c r="E5" s="12" t="s">
        <v>0</v>
      </c>
      <c r="F5" s="58">
        <f>G5+H5</f>
        <v>201</v>
      </c>
      <c r="G5" s="58">
        <v>78</v>
      </c>
      <c r="H5" s="58">
        <v>123</v>
      </c>
      <c r="I5" s="61">
        <v>12</v>
      </c>
      <c r="J5" s="62">
        <f>I5*F5</f>
        <v>2412</v>
      </c>
    </row>
    <row r="6" spans="1:10" s="2" customFormat="1" ht="31.5">
      <c r="A6" s="13" t="s">
        <v>51</v>
      </c>
      <c r="B6" s="9" t="s">
        <v>70</v>
      </c>
      <c r="C6" s="9" t="s">
        <v>70</v>
      </c>
      <c r="D6" s="7" t="s">
        <v>96</v>
      </c>
      <c r="E6" s="8" t="s">
        <v>0</v>
      </c>
      <c r="F6" s="59">
        <f aca="true" t="shared" si="0" ref="F6:F9">G6+H6</f>
        <v>218</v>
      </c>
      <c r="G6" s="59">
        <v>86</v>
      </c>
      <c r="H6" s="59">
        <v>132</v>
      </c>
      <c r="I6" s="63">
        <v>2</v>
      </c>
      <c r="J6" s="64">
        <f>I6*F6</f>
        <v>436</v>
      </c>
    </row>
    <row r="7" spans="1:10" s="2" customFormat="1" ht="34.5" customHeight="1">
      <c r="A7" s="13" t="s">
        <v>52</v>
      </c>
      <c r="B7" s="9" t="s">
        <v>70</v>
      </c>
      <c r="C7" s="9" t="s">
        <v>70</v>
      </c>
      <c r="D7" s="7" t="s">
        <v>97</v>
      </c>
      <c r="E7" s="8" t="s">
        <v>27</v>
      </c>
      <c r="F7" s="59">
        <f t="shared" si="0"/>
        <v>24</v>
      </c>
      <c r="G7" s="59">
        <v>11</v>
      </c>
      <c r="H7" s="59">
        <v>13</v>
      </c>
      <c r="I7" s="63">
        <v>25</v>
      </c>
      <c r="J7" s="64">
        <f>I7*F7</f>
        <v>600</v>
      </c>
    </row>
    <row r="8" spans="1:10" s="2" customFormat="1" ht="34.5" customHeight="1">
      <c r="A8" s="13" t="s">
        <v>53</v>
      </c>
      <c r="B8" s="9" t="s">
        <v>70</v>
      </c>
      <c r="C8" s="9" t="s">
        <v>70</v>
      </c>
      <c r="D8" s="7" t="s">
        <v>98</v>
      </c>
      <c r="E8" s="8" t="s">
        <v>27</v>
      </c>
      <c r="F8" s="59">
        <f t="shared" si="0"/>
        <v>27</v>
      </c>
      <c r="G8" s="59">
        <v>14</v>
      </c>
      <c r="H8" s="59">
        <v>13</v>
      </c>
      <c r="I8" s="63">
        <v>10</v>
      </c>
      <c r="J8" s="64">
        <f>I8*F8</f>
        <v>270</v>
      </c>
    </row>
    <row r="9" spans="1:10" s="2" customFormat="1" ht="34.5" customHeight="1">
      <c r="A9" s="13" t="s">
        <v>54</v>
      </c>
      <c r="B9" s="9" t="s">
        <v>70</v>
      </c>
      <c r="C9" s="9" t="s">
        <v>70</v>
      </c>
      <c r="D9" s="7" t="s">
        <v>158</v>
      </c>
      <c r="E9" s="8" t="s">
        <v>27</v>
      </c>
      <c r="F9" s="59">
        <f t="shared" si="0"/>
        <v>169</v>
      </c>
      <c r="G9" s="59">
        <v>130</v>
      </c>
      <c r="H9" s="59">
        <v>39</v>
      </c>
      <c r="I9" s="63">
        <v>35</v>
      </c>
      <c r="J9" s="64">
        <f>I9*F9</f>
        <v>5915</v>
      </c>
    </row>
    <row r="10" spans="1:10" ht="16.5" thickBot="1">
      <c r="A10" s="14" t="s">
        <v>55</v>
      </c>
      <c r="B10" s="15" t="s">
        <v>70</v>
      </c>
      <c r="C10" s="15" t="s">
        <v>70</v>
      </c>
      <c r="D10" s="48" t="s">
        <v>111</v>
      </c>
      <c r="E10" s="18" t="s">
        <v>0</v>
      </c>
      <c r="F10" s="60">
        <f aca="true" t="shared" si="1" ref="F10">G10+H10</f>
        <v>1365</v>
      </c>
      <c r="G10" s="60">
        <v>195</v>
      </c>
      <c r="H10" s="60">
        <v>1170</v>
      </c>
      <c r="I10" s="65">
        <v>1</v>
      </c>
      <c r="J10" s="66">
        <f aca="true" t="shared" si="2" ref="J10">I10*F10</f>
        <v>1365</v>
      </c>
    </row>
    <row r="11" spans="1:8" ht="16.5" thickTop="1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4" ht="15">
      <c r="A282" s="43"/>
      <c r="B282" s="43"/>
      <c r="C282" s="43"/>
      <c r="D282" s="45"/>
    </row>
    <row r="283" spans="1:4" ht="15">
      <c r="A283" s="43"/>
      <c r="B283" s="43"/>
      <c r="C283" s="43"/>
      <c r="D283" s="45"/>
    </row>
    <row r="284" spans="1:4" ht="15">
      <c r="A284" s="43"/>
      <c r="B284" s="43"/>
      <c r="C284" s="43"/>
      <c r="D284" s="45"/>
    </row>
    <row r="285" spans="1:4" ht="15">
      <c r="A285" s="43"/>
      <c r="B285" s="43"/>
      <c r="C285" s="43"/>
      <c r="D285" s="45"/>
    </row>
    <row r="286" spans="1:4" ht="15">
      <c r="A286" s="43"/>
      <c r="B286" s="43"/>
      <c r="C286" s="43"/>
      <c r="D286" s="45"/>
    </row>
    <row r="287" spans="1:4" ht="15">
      <c r="A287" s="43"/>
      <c r="B287" s="43"/>
      <c r="C287" s="43"/>
      <c r="D287" s="45"/>
    </row>
    <row r="288" spans="1:4" ht="15">
      <c r="A288" s="43"/>
      <c r="B288" s="43"/>
      <c r="C288" s="43"/>
      <c r="D288" s="45"/>
    </row>
    <row r="289" spans="1:4" ht="15">
      <c r="A289" s="43"/>
      <c r="B289" s="43"/>
      <c r="C289" s="43"/>
      <c r="D289" s="45"/>
    </row>
    <row r="290" spans="1:4" ht="15">
      <c r="A290" s="43"/>
      <c r="B290" s="43"/>
      <c r="C290" s="43"/>
      <c r="D290" s="45"/>
    </row>
    <row r="291" spans="1:4" ht="15">
      <c r="A291" s="43"/>
      <c r="B291" s="43"/>
      <c r="C291" s="43"/>
      <c r="D291" s="45"/>
    </row>
    <row r="292" spans="1:4" ht="15">
      <c r="A292" s="43"/>
      <c r="B292" s="43"/>
      <c r="C292" s="43"/>
      <c r="D292" s="45"/>
    </row>
    <row r="293" spans="1:4" ht="15">
      <c r="A293" s="43"/>
      <c r="B293" s="43"/>
      <c r="C293" s="43"/>
      <c r="D293" s="45"/>
    </row>
    <row r="294" spans="1:4" ht="15">
      <c r="A294" s="43"/>
      <c r="B294" s="43"/>
      <c r="C294" s="43"/>
      <c r="D294" s="45"/>
    </row>
    <row r="295" spans="1:4" ht="15">
      <c r="A295" s="43"/>
      <c r="B295" s="43"/>
      <c r="C295" s="43"/>
      <c r="D295" s="45"/>
    </row>
    <row r="296" spans="1:4" ht="15">
      <c r="A296" s="43"/>
      <c r="B296" s="43"/>
      <c r="C296" s="43"/>
      <c r="D296" s="45"/>
    </row>
    <row r="297" spans="1:4" ht="15">
      <c r="A297" s="43"/>
      <c r="B297" s="43"/>
      <c r="C297" s="43"/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</sheetData>
  <sheetProtection algorithmName="SHA-512" hashValue="mZ3NaBO4nXgsx74Y/wLRlCgKHLoKFEknY+h1kzn6TMhHNtS0IUdEwq6DxmqrgYntP5UrQxc8nICYKKDbj6CQsA==" saltValue="ysVTEIatpP7lBjL1RsON0w==" spinCount="100000" sheet="1" objects="1" scenarios="1"/>
  <protectedRanges>
    <protectedRange sqref="G5:H10" name="Oblast1"/>
  </protectedRanges>
  <mergeCells count="1">
    <mergeCell ref="A3:C3"/>
  </mergeCells>
  <conditionalFormatting sqref="G5:H8 G10:H10">
    <cfRule type="containsBlanks" priority="2" dxfId="0">
      <formula>LEN(TRIM(G5))=0</formula>
    </cfRule>
  </conditionalFormatting>
  <conditionalFormatting sqref="G9:H9">
    <cfRule type="containsBlanks" priority="1" dxfId="0">
      <formula>LEN(TRIM(G9))=0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1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H12" sqref="H12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4" t="s">
        <v>144</v>
      </c>
      <c r="B3" s="215"/>
      <c r="C3" s="216"/>
      <c r="D3" s="21" t="s">
        <v>30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SUM(J5:J29)</f>
        <v>21555</v>
      </c>
    </row>
    <row r="5" spans="1:10" s="2" customFormat="1" ht="16.5" thickTop="1">
      <c r="A5" s="10" t="s">
        <v>56</v>
      </c>
      <c r="B5" s="11" t="s">
        <v>70</v>
      </c>
      <c r="C5" s="11" t="s">
        <v>70</v>
      </c>
      <c r="D5" s="19" t="s">
        <v>29</v>
      </c>
      <c r="E5" s="12" t="s">
        <v>27</v>
      </c>
      <c r="F5" s="54">
        <f aca="true" t="shared" si="0" ref="F5:F7">G5+H5</f>
        <v>29</v>
      </c>
      <c r="G5" s="58">
        <v>12</v>
      </c>
      <c r="H5" s="58">
        <v>17</v>
      </c>
      <c r="I5" s="61">
        <v>20</v>
      </c>
      <c r="J5" s="62">
        <f aca="true" t="shared" si="1" ref="J5:J12">I5*F5</f>
        <v>580</v>
      </c>
    </row>
    <row r="6" spans="1:10" s="2" customFormat="1" ht="15">
      <c r="A6" s="13" t="s">
        <v>57</v>
      </c>
      <c r="B6" s="9" t="s">
        <v>70</v>
      </c>
      <c r="C6" s="9" t="s">
        <v>70</v>
      </c>
      <c r="D6" s="47" t="s">
        <v>64</v>
      </c>
      <c r="E6" s="8" t="s">
        <v>27</v>
      </c>
      <c r="F6" s="55">
        <f t="shared" si="0"/>
        <v>29</v>
      </c>
      <c r="G6" s="59">
        <v>12</v>
      </c>
      <c r="H6" s="59">
        <v>17</v>
      </c>
      <c r="I6" s="63">
        <v>135</v>
      </c>
      <c r="J6" s="64">
        <f t="shared" si="1"/>
        <v>3915</v>
      </c>
    </row>
    <row r="7" spans="1:10" s="2" customFormat="1" ht="15">
      <c r="A7" s="13" t="s">
        <v>58</v>
      </c>
      <c r="B7" s="9" t="s">
        <v>70</v>
      </c>
      <c r="C7" s="9" t="s">
        <v>70</v>
      </c>
      <c r="D7" s="47" t="s">
        <v>65</v>
      </c>
      <c r="E7" s="8" t="s">
        <v>27</v>
      </c>
      <c r="F7" s="55">
        <f t="shared" si="0"/>
        <v>36</v>
      </c>
      <c r="G7" s="59">
        <v>19</v>
      </c>
      <c r="H7" s="59">
        <v>17</v>
      </c>
      <c r="I7" s="63">
        <v>35</v>
      </c>
      <c r="J7" s="64">
        <f t="shared" si="1"/>
        <v>1260</v>
      </c>
    </row>
    <row r="8" spans="1:10" s="2" customFormat="1" ht="15">
      <c r="A8" s="13" t="s">
        <v>59</v>
      </c>
      <c r="B8" s="9" t="s">
        <v>70</v>
      </c>
      <c r="C8" s="9" t="s">
        <v>70</v>
      </c>
      <c r="D8" s="47" t="s">
        <v>66</v>
      </c>
      <c r="E8" s="8" t="s">
        <v>27</v>
      </c>
      <c r="F8" s="55">
        <f aca="true" t="shared" si="2" ref="F8:F10">G8+H8</f>
        <v>37</v>
      </c>
      <c r="G8" s="59">
        <v>20</v>
      </c>
      <c r="H8" s="59">
        <v>17</v>
      </c>
      <c r="I8" s="63">
        <v>125</v>
      </c>
      <c r="J8" s="64">
        <f t="shared" si="1"/>
        <v>4625</v>
      </c>
    </row>
    <row r="9" spans="1:10" s="2" customFormat="1" ht="15">
      <c r="A9" s="13" t="s">
        <v>60</v>
      </c>
      <c r="B9" s="9" t="s">
        <v>70</v>
      </c>
      <c r="C9" s="9" t="s">
        <v>70</v>
      </c>
      <c r="D9" s="47" t="s">
        <v>67</v>
      </c>
      <c r="E9" s="8" t="s">
        <v>27</v>
      </c>
      <c r="F9" s="55">
        <f t="shared" si="2"/>
        <v>45</v>
      </c>
      <c r="G9" s="59">
        <v>28</v>
      </c>
      <c r="H9" s="59">
        <v>17</v>
      </c>
      <c r="I9" s="63">
        <v>10</v>
      </c>
      <c r="J9" s="64">
        <f t="shared" si="1"/>
        <v>450</v>
      </c>
    </row>
    <row r="10" spans="1:10" s="2" customFormat="1" ht="15">
      <c r="A10" s="13" t="s">
        <v>61</v>
      </c>
      <c r="B10" s="9" t="s">
        <v>70</v>
      </c>
      <c r="C10" s="9" t="s">
        <v>70</v>
      </c>
      <c r="D10" s="49" t="s">
        <v>68</v>
      </c>
      <c r="E10" s="8" t="s">
        <v>27</v>
      </c>
      <c r="F10" s="55">
        <f t="shared" si="2"/>
        <v>30</v>
      </c>
      <c r="G10" s="59">
        <v>17</v>
      </c>
      <c r="H10" s="59">
        <v>13</v>
      </c>
      <c r="I10" s="63">
        <v>25</v>
      </c>
      <c r="J10" s="64">
        <f t="shared" si="1"/>
        <v>750</v>
      </c>
    </row>
    <row r="11" spans="1:10" ht="15">
      <c r="A11" s="13" t="s">
        <v>62</v>
      </c>
      <c r="B11" s="9" t="s">
        <v>70</v>
      </c>
      <c r="C11" s="9" t="s">
        <v>70</v>
      </c>
      <c r="D11" s="47" t="s">
        <v>72</v>
      </c>
      <c r="E11" s="8" t="s">
        <v>27</v>
      </c>
      <c r="F11" s="55">
        <f aca="true" t="shared" si="3" ref="F11:F12">G11+H11</f>
        <v>164</v>
      </c>
      <c r="G11" s="59">
        <v>142</v>
      </c>
      <c r="H11" s="59">
        <v>22</v>
      </c>
      <c r="I11" s="63">
        <v>35</v>
      </c>
      <c r="J11" s="64">
        <f t="shared" si="1"/>
        <v>5740</v>
      </c>
    </row>
    <row r="12" spans="1:10" ht="16.5" thickBot="1">
      <c r="A12" s="14" t="s">
        <v>63</v>
      </c>
      <c r="B12" s="15" t="s">
        <v>70</v>
      </c>
      <c r="C12" s="15" t="s">
        <v>70</v>
      </c>
      <c r="D12" s="181" t="s">
        <v>159</v>
      </c>
      <c r="E12" s="16" t="s">
        <v>27</v>
      </c>
      <c r="F12" s="56">
        <f t="shared" si="3"/>
        <v>121</v>
      </c>
      <c r="G12" s="60">
        <v>104</v>
      </c>
      <c r="H12" s="60">
        <v>17</v>
      </c>
      <c r="I12" s="65">
        <v>35</v>
      </c>
      <c r="J12" s="66">
        <f t="shared" si="1"/>
        <v>4235</v>
      </c>
    </row>
    <row r="13" spans="1:8" ht="16.5" thickTop="1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4" ht="15">
      <c r="A175" s="43"/>
      <c r="B175" s="43"/>
      <c r="C175" s="43"/>
      <c r="D175" s="45"/>
    </row>
    <row r="176" spans="1:4" ht="15">
      <c r="A176" s="43"/>
      <c r="B176" s="43"/>
      <c r="C176" s="43"/>
      <c r="D176" s="45"/>
    </row>
    <row r="177" spans="1:4" ht="15">
      <c r="A177" s="43"/>
      <c r="B177" s="43"/>
      <c r="C177" s="43"/>
      <c r="D177" s="45"/>
    </row>
    <row r="178" spans="1:4" ht="15">
      <c r="A178" s="43"/>
      <c r="B178" s="43"/>
      <c r="C178" s="43"/>
      <c r="D178" s="45"/>
    </row>
    <row r="179" spans="1:4" ht="15">
      <c r="A179" s="43"/>
      <c r="B179" s="43"/>
      <c r="C179" s="43"/>
      <c r="D179" s="45"/>
    </row>
    <row r="180" spans="1:4" ht="15">
      <c r="A180" s="43"/>
      <c r="B180" s="43"/>
      <c r="C180" s="43"/>
      <c r="D180" s="45"/>
    </row>
    <row r="181" spans="1:4" ht="15">
      <c r="A181" s="43"/>
      <c r="B181" s="43"/>
      <c r="C181" s="43"/>
      <c r="D181" s="45"/>
    </row>
    <row r="182" spans="1:4" ht="15">
      <c r="A182" s="43"/>
      <c r="B182" s="43"/>
      <c r="C182" s="43"/>
      <c r="D182" s="45"/>
    </row>
    <row r="183" spans="1:4" ht="15">
      <c r="A183" s="43"/>
      <c r="B183" s="43"/>
      <c r="C183" s="43"/>
      <c r="D183" s="45"/>
    </row>
    <row r="184" spans="1:4" ht="15">
      <c r="A184" s="43"/>
      <c r="B184" s="43"/>
      <c r="C184" s="43"/>
      <c r="D184" s="45"/>
    </row>
    <row r="185" spans="1:4" ht="15">
      <c r="A185" s="43"/>
      <c r="B185" s="43"/>
      <c r="C185" s="43"/>
      <c r="D185" s="45"/>
    </row>
    <row r="186" spans="1:4" ht="15">
      <c r="A186" s="43"/>
      <c r="B186" s="43"/>
      <c r="C186" s="43"/>
      <c r="D186" s="45"/>
    </row>
    <row r="187" spans="1:4" ht="15">
      <c r="A187" s="43"/>
      <c r="B187" s="43"/>
      <c r="C187" s="43"/>
      <c r="D187" s="45"/>
    </row>
    <row r="188" spans="1:4" ht="15">
      <c r="A188" s="43"/>
      <c r="B188" s="43"/>
      <c r="C188" s="43"/>
      <c r="D188" s="45"/>
    </row>
    <row r="189" spans="1:4" ht="15">
      <c r="A189" s="43"/>
      <c r="B189" s="43"/>
      <c r="C189" s="43"/>
      <c r="D189" s="45"/>
    </row>
    <row r="190" spans="1:4" ht="15">
      <c r="A190" s="43"/>
      <c r="B190" s="43"/>
      <c r="C190" s="43"/>
      <c r="D190" s="45"/>
    </row>
    <row r="191" ht="15">
      <c r="D191" s="45"/>
    </row>
    <row r="192" ht="15">
      <c r="D192" s="45"/>
    </row>
    <row r="193" ht="15">
      <c r="D193" s="45"/>
    </row>
    <row r="194" ht="15">
      <c r="D194" s="45"/>
    </row>
    <row r="195" ht="15">
      <c r="D195" s="45"/>
    </row>
    <row r="196" ht="15">
      <c r="D196" s="45"/>
    </row>
    <row r="197" ht="15">
      <c r="D197" s="45"/>
    </row>
    <row r="198" ht="15">
      <c r="D198" s="45"/>
    </row>
    <row r="199" ht="15">
      <c r="D199" s="45"/>
    </row>
    <row r="200" ht="15">
      <c r="D200" s="45"/>
    </row>
    <row r="201" ht="15">
      <c r="D201" s="45"/>
    </row>
  </sheetData>
  <sheetProtection algorithmName="SHA-512" hashValue="wfEyxpOGLaBP8l1+1olrOE4SvC2d75iJy9xbLNN6DvPGMamzfg0sm4WLDrqSN+M7MVPe0iZXUasKJzfUg9O3Tg==" saltValue="RU22p2DEGe2LFFttkYeJPA==" spinCount="100000" sheet="1" objects="1" scenarios="1"/>
  <protectedRanges>
    <protectedRange sqref="G5:H12" name="Oblast1"/>
  </protectedRanges>
  <mergeCells count="1">
    <mergeCell ref="A3:C3"/>
  </mergeCells>
  <conditionalFormatting sqref="G8:H12">
    <cfRule type="containsBlanks" priority="2" dxfId="0">
      <formula>LEN(TRIM(G8))=0</formula>
    </cfRule>
  </conditionalFormatting>
  <conditionalFormatting sqref="G5:H7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3"/>
  <sheetViews>
    <sheetView zoomScale="85" zoomScaleNormal="85" zoomScaleSheetLayoutView="115" workbookViewId="0" topLeftCell="A1">
      <pane ySplit="4" topLeftCell="A5" activePane="bottomLeft" state="frozen"/>
      <selection pane="topLeft" activeCell="C31" sqref="C31"/>
      <selection pane="bottomLeft" activeCell="G9" sqref="G9"/>
    </sheetView>
  </sheetViews>
  <sheetFormatPr defaultColWidth="9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6" customWidth="1"/>
    <col min="5" max="5" width="8.59765625" style="43" customWidth="1"/>
    <col min="6" max="6" width="15.59765625" style="57" customWidth="1"/>
    <col min="7" max="8" width="12.59765625" style="57" customWidth="1"/>
    <col min="9" max="9" width="15.59765625" style="67" customWidth="1"/>
    <col min="10" max="10" width="15.59765625" style="57" customWidth="1"/>
    <col min="11" max="16384" width="9" style="1" customWidth="1"/>
  </cols>
  <sheetData>
    <row r="1" spans="1:10" ht="49.5" customHeight="1" thickTop="1">
      <c r="A1" s="68" t="s">
        <v>12</v>
      </c>
      <c r="B1" s="69" t="s">
        <v>81</v>
      </c>
      <c r="C1" s="69" t="s">
        <v>83</v>
      </c>
      <c r="D1" s="70" t="s">
        <v>5</v>
      </c>
      <c r="E1" s="69" t="s">
        <v>118</v>
      </c>
      <c r="F1" s="71" t="s">
        <v>134</v>
      </c>
      <c r="G1" s="71" t="s">
        <v>127</v>
      </c>
      <c r="H1" s="71" t="s">
        <v>128</v>
      </c>
      <c r="I1" s="72" t="s">
        <v>126</v>
      </c>
      <c r="J1" s="73" t="s">
        <v>13</v>
      </c>
    </row>
    <row r="2" spans="1:10" ht="15">
      <c r="A2" s="20"/>
      <c r="B2" s="74" t="s">
        <v>82</v>
      </c>
      <c r="C2" s="74" t="s">
        <v>82</v>
      </c>
      <c r="D2" s="21"/>
      <c r="E2" s="74"/>
      <c r="F2" s="75" t="s">
        <v>77</v>
      </c>
      <c r="G2" s="75" t="s">
        <v>78</v>
      </c>
      <c r="H2" s="75" t="s">
        <v>79</v>
      </c>
      <c r="I2" s="75" t="s">
        <v>156</v>
      </c>
      <c r="J2" s="76" t="s">
        <v>80</v>
      </c>
    </row>
    <row r="3" spans="1:10" s="2" customFormat="1" ht="15">
      <c r="A3" s="214" t="s">
        <v>145</v>
      </c>
      <c r="B3" s="215"/>
      <c r="C3" s="216"/>
      <c r="D3" s="21" t="s">
        <v>31</v>
      </c>
      <c r="E3" s="50"/>
      <c r="F3" s="52"/>
      <c r="G3" s="52"/>
      <c r="H3" s="52"/>
      <c r="I3" s="52"/>
      <c r="J3" s="22"/>
    </row>
    <row r="4" spans="1:10" s="2" customFormat="1" ht="16.5" thickBot="1">
      <c r="A4" s="23"/>
      <c r="B4" s="42"/>
      <c r="C4" s="42"/>
      <c r="D4" s="44" t="s">
        <v>14</v>
      </c>
      <c r="E4" s="51"/>
      <c r="F4" s="53"/>
      <c r="G4" s="53"/>
      <c r="H4" s="53"/>
      <c r="I4" s="53"/>
      <c r="J4" s="24">
        <f>SUM(J5:J6)</f>
        <v>5740</v>
      </c>
    </row>
    <row r="5" spans="1:10" s="2" customFormat="1" ht="32.25" thickTop="1">
      <c r="A5" s="10" t="s">
        <v>18</v>
      </c>
      <c r="B5" s="11" t="s">
        <v>70</v>
      </c>
      <c r="C5" s="11" t="s">
        <v>70</v>
      </c>
      <c r="D5" s="180" t="s">
        <v>160</v>
      </c>
      <c r="E5" s="12" t="s">
        <v>0</v>
      </c>
      <c r="F5" s="54">
        <f>G5+H5</f>
        <v>4670</v>
      </c>
      <c r="G5" s="58">
        <v>3500</v>
      </c>
      <c r="H5" s="58">
        <v>1170</v>
      </c>
      <c r="I5" s="61">
        <v>1</v>
      </c>
      <c r="J5" s="62">
        <f aca="true" t="shared" si="0" ref="J5:J6">I5*F5</f>
        <v>4670</v>
      </c>
    </row>
    <row r="6" spans="1:10" s="2" customFormat="1" ht="48" thickBot="1">
      <c r="A6" s="14" t="s">
        <v>19</v>
      </c>
      <c r="B6" s="15" t="s">
        <v>70</v>
      </c>
      <c r="C6" s="15" t="s">
        <v>70</v>
      </c>
      <c r="D6" s="17" t="s">
        <v>161</v>
      </c>
      <c r="E6" s="16" t="s">
        <v>0</v>
      </c>
      <c r="F6" s="56">
        <f aca="true" t="shared" si="1" ref="F6">G6+H6</f>
        <v>1070</v>
      </c>
      <c r="G6" s="60">
        <v>620</v>
      </c>
      <c r="H6" s="60">
        <v>450</v>
      </c>
      <c r="I6" s="65">
        <v>1</v>
      </c>
      <c r="J6" s="66">
        <f t="shared" si="0"/>
        <v>1070</v>
      </c>
    </row>
    <row r="7" spans="1:8" ht="16.5" thickTop="1">
      <c r="A7" s="43"/>
      <c r="B7" s="43"/>
      <c r="C7" s="43"/>
      <c r="D7" s="45"/>
      <c r="G7" s="82"/>
      <c r="H7" s="82"/>
    </row>
    <row r="8" spans="1:8" ht="15">
      <c r="A8" s="43"/>
      <c r="B8" s="43"/>
      <c r="C8" s="43"/>
      <c r="D8" s="45"/>
      <c r="G8" s="82"/>
      <c r="H8" s="82"/>
    </row>
    <row r="9" spans="1:8" ht="15">
      <c r="A9" s="43"/>
      <c r="B9" s="43"/>
      <c r="C9" s="43"/>
      <c r="D9" s="45"/>
      <c r="G9" s="82"/>
      <c r="H9" s="82"/>
    </row>
    <row r="10" spans="1:8" ht="15">
      <c r="A10" s="43"/>
      <c r="B10" s="43"/>
      <c r="C10" s="43"/>
      <c r="D10" s="45"/>
      <c r="G10" s="82"/>
      <c r="H10" s="82"/>
    </row>
    <row r="11" spans="1:8" ht="15">
      <c r="A11" s="43"/>
      <c r="B11" s="43"/>
      <c r="C11" s="43"/>
      <c r="D11" s="45"/>
      <c r="G11" s="82"/>
      <c r="H11" s="82"/>
    </row>
    <row r="12" spans="1:8" ht="15">
      <c r="A12" s="43"/>
      <c r="B12" s="43"/>
      <c r="C12" s="43"/>
      <c r="D12" s="45"/>
      <c r="G12" s="82"/>
      <c r="H12" s="82"/>
    </row>
    <row r="13" spans="1:8" ht="15">
      <c r="A13" s="43"/>
      <c r="B13" s="43"/>
      <c r="C13" s="43"/>
      <c r="D13" s="45"/>
      <c r="G13" s="82"/>
      <c r="H13" s="82"/>
    </row>
    <row r="14" spans="1:8" ht="15">
      <c r="A14" s="43"/>
      <c r="B14" s="43"/>
      <c r="C14" s="43"/>
      <c r="D14" s="45"/>
      <c r="G14" s="82"/>
      <c r="H14" s="82"/>
    </row>
    <row r="15" spans="1:8" ht="15">
      <c r="A15" s="43"/>
      <c r="B15" s="43"/>
      <c r="C15" s="43"/>
      <c r="D15" s="45"/>
      <c r="G15" s="82"/>
      <c r="H15" s="82"/>
    </row>
    <row r="16" spans="1:8" ht="15">
      <c r="A16" s="43"/>
      <c r="B16" s="43"/>
      <c r="C16" s="43"/>
      <c r="D16" s="45"/>
      <c r="G16" s="82"/>
      <c r="H16" s="82"/>
    </row>
    <row r="17" spans="1:8" ht="15">
      <c r="A17" s="43"/>
      <c r="B17" s="43"/>
      <c r="C17" s="43"/>
      <c r="D17" s="45"/>
      <c r="G17" s="82"/>
      <c r="H17" s="82"/>
    </row>
    <row r="18" spans="1:8" ht="15">
      <c r="A18" s="43"/>
      <c r="B18" s="43"/>
      <c r="C18" s="43"/>
      <c r="D18" s="45"/>
      <c r="G18" s="82"/>
      <c r="H18" s="82"/>
    </row>
    <row r="19" spans="1:8" ht="15">
      <c r="A19" s="43"/>
      <c r="B19" s="43"/>
      <c r="C19" s="43"/>
      <c r="D19" s="45"/>
      <c r="G19" s="82"/>
      <c r="H19" s="82"/>
    </row>
    <row r="20" spans="1:8" ht="15">
      <c r="A20" s="43"/>
      <c r="B20" s="43"/>
      <c r="C20" s="43"/>
      <c r="D20" s="45"/>
      <c r="G20" s="82"/>
      <c r="H20" s="82"/>
    </row>
    <row r="21" spans="1:8" ht="15">
      <c r="A21" s="43"/>
      <c r="B21" s="43"/>
      <c r="C21" s="43"/>
      <c r="D21" s="45"/>
      <c r="G21" s="82"/>
      <c r="H21" s="82"/>
    </row>
    <row r="22" spans="1:8" ht="15">
      <c r="A22" s="43"/>
      <c r="B22" s="43"/>
      <c r="C22" s="43"/>
      <c r="D22" s="45"/>
      <c r="G22" s="82"/>
      <c r="H22" s="82"/>
    </row>
    <row r="23" spans="1:8" ht="15">
      <c r="A23" s="43"/>
      <c r="B23" s="43"/>
      <c r="C23" s="43"/>
      <c r="D23" s="45"/>
      <c r="G23" s="82"/>
      <c r="H23" s="82"/>
    </row>
    <row r="24" spans="1:8" ht="15">
      <c r="A24" s="43"/>
      <c r="B24" s="43"/>
      <c r="C24" s="43"/>
      <c r="D24" s="45"/>
      <c r="G24" s="82"/>
      <c r="H24" s="82"/>
    </row>
    <row r="25" spans="1:8" ht="15">
      <c r="A25" s="43"/>
      <c r="B25" s="43"/>
      <c r="C25" s="43"/>
      <c r="D25" s="45"/>
      <c r="G25" s="82"/>
      <c r="H25" s="82"/>
    </row>
    <row r="26" spans="1:8" ht="15">
      <c r="A26" s="43"/>
      <c r="B26" s="43"/>
      <c r="C26" s="43"/>
      <c r="D26" s="45"/>
      <c r="G26" s="82"/>
      <c r="H26" s="82"/>
    </row>
    <row r="27" spans="1:8" ht="15">
      <c r="A27" s="43"/>
      <c r="B27" s="43"/>
      <c r="C27" s="43"/>
      <c r="D27" s="45"/>
      <c r="G27" s="82"/>
      <c r="H27" s="82"/>
    </row>
    <row r="28" spans="1:8" ht="15">
      <c r="A28" s="43"/>
      <c r="B28" s="43"/>
      <c r="C28" s="43"/>
      <c r="D28" s="45"/>
      <c r="G28" s="82"/>
      <c r="H28" s="82"/>
    </row>
    <row r="29" spans="1:8" ht="15">
      <c r="A29" s="43"/>
      <c r="B29" s="43"/>
      <c r="C29" s="43"/>
      <c r="D29" s="45"/>
      <c r="G29" s="82"/>
      <c r="H29" s="82"/>
    </row>
    <row r="30" spans="1:8" ht="15">
      <c r="A30" s="43"/>
      <c r="B30" s="43"/>
      <c r="C30" s="43"/>
      <c r="D30" s="45"/>
      <c r="G30" s="82"/>
      <c r="H30" s="82"/>
    </row>
    <row r="31" spans="1:8" ht="15">
      <c r="A31" s="43"/>
      <c r="B31" s="43"/>
      <c r="C31" s="43"/>
      <c r="D31" s="45"/>
      <c r="G31" s="82"/>
      <c r="H31" s="82"/>
    </row>
    <row r="32" spans="1:8" ht="15">
      <c r="A32" s="43"/>
      <c r="B32" s="43"/>
      <c r="C32" s="43"/>
      <c r="D32" s="45"/>
      <c r="G32" s="82"/>
      <c r="H32" s="82"/>
    </row>
    <row r="33" spans="1:8" ht="15">
      <c r="A33" s="43"/>
      <c r="B33" s="43"/>
      <c r="C33" s="43"/>
      <c r="D33" s="45"/>
      <c r="G33" s="82"/>
      <c r="H33" s="82"/>
    </row>
    <row r="34" spans="1:8" ht="15">
      <c r="A34" s="43"/>
      <c r="B34" s="43"/>
      <c r="C34" s="43"/>
      <c r="D34" s="45"/>
      <c r="G34" s="82"/>
      <c r="H34" s="82"/>
    </row>
    <row r="35" spans="1:8" ht="15">
      <c r="A35" s="43"/>
      <c r="B35" s="43"/>
      <c r="C35" s="43"/>
      <c r="D35" s="45"/>
      <c r="G35" s="82"/>
      <c r="H35" s="82"/>
    </row>
    <row r="36" spans="1:8" ht="15">
      <c r="A36" s="43"/>
      <c r="B36" s="43"/>
      <c r="C36" s="43"/>
      <c r="D36" s="45"/>
      <c r="G36" s="82"/>
      <c r="H36" s="82"/>
    </row>
    <row r="37" spans="1:8" ht="15">
      <c r="A37" s="43"/>
      <c r="B37" s="43"/>
      <c r="C37" s="43"/>
      <c r="D37" s="45"/>
      <c r="G37" s="82"/>
      <c r="H37" s="82"/>
    </row>
    <row r="38" spans="1:8" ht="15">
      <c r="A38" s="43"/>
      <c r="B38" s="43"/>
      <c r="C38" s="43"/>
      <c r="D38" s="45"/>
      <c r="G38" s="82"/>
      <c r="H38" s="82"/>
    </row>
    <row r="39" spans="1:8" ht="15">
      <c r="A39" s="43"/>
      <c r="B39" s="43"/>
      <c r="C39" s="43"/>
      <c r="D39" s="45"/>
      <c r="G39" s="82"/>
      <c r="H39" s="82"/>
    </row>
    <row r="40" spans="1:8" ht="15">
      <c r="A40" s="43"/>
      <c r="B40" s="43"/>
      <c r="C40" s="43"/>
      <c r="D40" s="45"/>
      <c r="G40" s="82"/>
      <c r="H40" s="82"/>
    </row>
    <row r="41" spans="1:8" ht="15">
      <c r="A41" s="43"/>
      <c r="B41" s="43"/>
      <c r="C41" s="43"/>
      <c r="D41" s="45"/>
      <c r="G41" s="82"/>
      <c r="H41" s="82"/>
    </row>
    <row r="42" spans="1:8" ht="15">
      <c r="A42" s="43"/>
      <c r="B42" s="43"/>
      <c r="C42" s="43"/>
      <c r="D42" s="45"/>
      <c r="G42" s="82"/>
      <c r="H42" s="82"/>
    </row>
    <row r="43" spans="1:8" ht="15">
      <c r="A43" s="43"/>
      <c r="B43" s="43"/>
      <c r="C43" s="43"/>
      <c r="D43" s="45"/>
      <c r="G43" s="82"/>
      <c r="H43" s="82"/>
    </row>
    <row r="44" spans="1:8" ht="15">
      <c r="A44" s="43"/>
      <c r="B44" s="43"/>
      <c r="C44" s="43"/>
      <c r="D44" s="45"/>
      <c r="G44" s="82"/>
      <c r="H44" s="82"/>
    </row>
    <row r="45" spans="1:8" ht="15">
      <c r="A45" s="43"/>
      <c r="B45" s="43"/>
      <c r="C45" s="43"/>
      <c r="D45" s="45"/>
      <c r="G45" s="82"/>
      <c r="H45" s="82"/>
    </row>
    <row r="46" spans="1:8" ht="15">
      <c r="A46" s="43"/>
      <c r="B46" s="43"/>
      <c r="C46" s="43"/>
      <c r="D46" s="45"/>
      <c r="G46" s="82"/>
      <c r="H46" s="82"/>
    </row>
    <row r="47" spans="1:8" ht="15">
      <c r="A47" s="43"/>
      <c r="B47" s="43"/>
      <c r="C47" s="43"/>
      <c r="D47" s="45"/>
      <c r="G47" s="82"/>
      <c r="H47" s="82"/>
    </row>
    <row r="48" spans="1:8" ht="15">
      <c r="A48" s="43"/>
      <c r="B48" s="43"/>
      <c r="C48" s="43"/>
      <c r="D48" s="45"/>
      <c r="G48" s="82"/>
      <c r="H48" s="82"/>
    </row>
    <row r="49" spans="1:8" ht="15">
      <c r="A49" s="43"/>
      <c r="B49" s="43"/>
      <c r="C49" s="43"/>
      <c r="D49" s="45"/>
      <c r="G49" s="82"/>
      <c r="H49" s="82"/>
    </row>
    <row r="50" spans="1:8" ht="15">
      <c r="A50" s="43"/>
      <c r="B50" s="43"/>
      <c r="C50" s="43"/>
      <c r="D50" s="45"/>
      <c r="G50" s="82"/>
      <c r="H50" s="82"/>
    </row>
    <row r="51" spans="1:8" ht="15">
      <c r="A51" s="43"/>
      <c r="B51" s="43"/>
      <c r="C51" s="43"/>
      <c r="D51" s="45"/>
      <c r="G51" s="82"/>
      <c r="H51" s="82"/>
    </row>
    <row r="52" spans="1:8" ht="15">
      <c r="A52" s="43"/>
      <c r="B52" s="43"/>
      <c r="C52" s="43"/>
      <c r="D52" s="45"/>
      <c r="G52" s="82"/>
      <c r="H52" s="82"/>
    </row>
    <row r="53" spans="1:8" ht="15">
      <c r="A53" s="43"/>
      <c r="B53" s="43"/>
      <c r="C53" s="43"/>
      <c r="D53" s="45"/>
      <c r="G53" s="82"/>
      <c r="H53" s="82"/>
    </row>
    <row r="54" spans="1:8" ht="15">
      <c r="A54" s="43"/>
      <c r="B54" s="43"/>
      <c r="C54" s="43"/>
      <c r="D54" s="45"/>
      <c r="G54" s="82"/>
      <c r="H54" s="82"/>
    </row>
    <row r="55" spans="1:8" ht="15">
      <c r="A55" s="43"/>
      <c r="B55" s="43"/>
      <c r="C55" s="43"/>
      <c r="D55" s="45"/>
      <c r="G55" s="82"/>
      <c r="H55" s="82"/>
    </row>
    <row r="56" spans="1:8" ht="15">
      <c r="A56" s="43"/>
      <c r="B56" s="43"/>
      <c r="C56" s="43"/>
      <c r="D56" s="45"/>
      <c r="G56" s="82"/>
      <c r="H56" s="82"/>
    </row>
    <row r="57" spans="1:8" ht="15">
      <c r="A57" s="43"/>
      <c r="B57" s="43"/>
      <c r="C57" s="43"/>
      <c r="D57" s="45"/>
      <c r="G57" s="82"/>
      <c r="H57" s="82"/>
    </row>
    <row r="58" spans="1:8" ht="15">
      <c r="A58" s="43"/>
      <c r="B58" s="43"/>
      <c r="C58" s="43"/>
      <c r="D58" s="45"/>
      <c r="G58" s="82"/>
      <c r="H58" s="82"/>
    </row>
    <row r="59" spans="1:8" ht="15">
      <c r="A59" s="43"/>
      <c r="B59" s="43"/>
      <c r="C59" s="43"/>
      <c r="D59" s="45"/>
      <c r="G59" s="82"/>
      <c r="H59" s="82"/>
    </row>
    <row r="60" spans="1:8" ht="15">
      <c r="A60" s="43"/>
      <c r="B60" s="43"/>
      <c r="C60" s="43"/>
      <c r="D60" s="45"/>
      <c r="G60" s="82"/>
      <c r="H60" s="82"/>
    </row>
    <row r="61" spans="1:8" ht="15">
      <c r="A61" s="43"/>
      <c r="B61" s="43"/>
      <c r="C61" s="43"/>
      <c r="D61" s="45"/>
      <c r="G61" s="82"/>
      <c r="H61" s="82"/>
    </row>
    <row r="62" spans="1:8" ht="15">
      <c r="A62" s="43"/>
      <c r="B62" s="43"/>
      <c r="C62" s="43"/>
      <c r="D62" s="45"/>
      <c r="G62" s="82"/>
      <c r="H62" s="82"/>
    </row>
    <row r="63" spans="1:8" ht="15">
      <c r="A63" s="43"/>
      <c r="B63" s="43"/>
      <c r="C63" s="43"/>
      <c r="D63" s="45"/>
      <c r="G63" s="82"/>
      <c r="H63" s="82"/>
    </row>
    <row r="64" spans="1:8" ht="15">
      <c r="A64" s="43"/>
      <c r="B64" s="43"/>
      <c r="C64" s="43"/>
      <c r="D64" s="45"/>
      <c r="G64" s="82"/>
      <c r="H64" s="82"/>
    </row>
    <row r="65" spans="1:8" ht="15">
      <c r="A65" s="43"/>
      <c r="B65" s="43"/>
      <c r="C65" s="43"/>
      <c r="D65" s="45"/>
      <c r="G65" s="82"/>
      <c r="H65" s="82"/>
    </row>
    <row r="66" spans="1:8" ht="15">
      <c r="A66" s="43"/>
      <c r="B66" s="43"/>
      <c r="C66" s="43"/>
      <c r="D66" s="45"/>
      <c r="G66" s="82"/>
      <c r="H66" s="82"/>
    </row>
    <row r="67" spans="1:8" ht="15">
      <c r="A67" s="43"/>
      <c r="B67" s="43"/>
      <c r="C67" s="43"/>
      <c r="D67" s="45"/>
      <c r="G67" s="82"/>
      <c r="H67" s="82"/>
    </row>
    <row r="68" spans="1:8" ht="15">
      <c r="A68" s="43"/>
      <c r="B68" s="43"/>
      <c r="C68" s="43"/>
      <c r="D68" s="45"/>
      <c r="G68" s="82"/>
      <c r="H68" s="82"/>
    </row>
    <row r="69" spans="1:8" ht="15">
      <c r="A69" s="43"/>
      <c r="B69" s="43"/>
      <c r="C69" s="43"/>
      <c r="D69" s="45"/>
      <c r="G69" s="82"/>
      <c r="H69" s="82"/>
    </row>
    <row r="70" spans="1:8" ht="15">
      <c r="A70" s="43"/>
      <c r="B70" s="43"/>
      <c r="C70" s="43"/>
      <c r="D70" s="45"/>
      <c r="G70" s="82"/>
      <c r="H70" s="82"/>
    </row>
    <row r="71" spans="1:8" ht="15">
      <c r="A71" s="43"/>
      <c r="B71" s="43"/>
      <c r="C71" s="43"/>
      <c r="D71" s="45"/>
      <c r="G71" s="82"/>
      <c r="H71" s="82"/>
    </row>
    <row r="72" spans="1:8" ht="15">
      <c r="A72" s="43"/>
      <c r="B72" s="43"/>
      <c r="C72" s="43"/>
      <c r="D72" s="45"/>
      <c r="G72" s="82"/>
      <c r="H72" s="82"/>
    </row>
    <row r="73" spans="1:8" ht="15">
      <c r="A73" s="43"/>
      <c r="B73" s="43"/>
      <c r="C73" s="43"/>
      <c r="D73" s="45"/>
      <c r="G73" s="82"/>
      <c r="H73" s="82"/>
    </row>
    <row r="74" spans="1:8" ht="15">
      <c r="A74" s="43"/>
      <c r="B74" s="43"/>
      <c r="C74" s="43"/>
      <c r="D74" s="45"/>
      <c r="G74" s="82"/>
      <c r="H74" s="82"/>
    </row>
    <row r="75" spans="1:8" ht="15">
      <c r="A75" s="43"/>
      <c r="B75" s="43"/>
      <c r="C75" s="43"/>
      <c r="D75" s="45"/>
      <c r="G75" s="82"/>
      <c r="H75" s="82"/>
    </row>
    <row r="76" spans="1:8" ht="15">
      <c r="A76" s="43"/>
      <c r="B76" s="43"/>
      <c r="C76" s="43"/>
      <c r="D76" s="45"/>
      <c r="G76" s="82"/>
      <c r="H76" s="82"/>
    </row>
    <row r="77" spans="1:8" ht="15">
      <c r="A77" s="43"/>
      <c r="B77" s="43"/>
      <c r="C77" s="43"/>
      <c r="D77" s="45"/>
      <c r="G77" s="82"/>
      <c r="H77" s="82"/>
    </row>
    <row r="78" spans="1:8" ht="15">
      <c r="A78" s="43"/>
      <c r="B78" s="43"/>
      <c r="C78" s="43"/>
      <c r="D78" s="45"/>
      <c r="G78" s="82"/>
      <c r="H78" s="82"/>
    </row>
    <row r="79" spans="1:8" ht="15">
      <c r="A79" s="43"/>
      <c r="B79" s="43"/>
      <c r="C79" s="43"/>
      <c r="D79" s="45"/>
      <c r="G79" s="82"/>
      <c r="H79" s="82"/>
    </row>
    <row r="80" spans="1:8" ht="15">
      <c r="A80" s="43"/>
      <c r="B80" s="43"/>
      <c r="C80" s="43"/>
      <c r="D80" s="45"/>
      <c r="G80" s="82"/>
      <c r="H80" s="82"/>
    </row>
    <row r="81" spans="1:8" ht="15">
      <c r="A81" s="43"/>
      <c r="B81" s="43"/>
      <c r="C81" s="43"/>
      <c r="D81" s="45"/>
      <c r="G81" s="82"/>
      <c r="H81" s="82"/>
    </row>
    <row r="82" spans="1:8" ht="15">
      <c r="A82" s="43"/>
      <c r="B82" s="43"/>
      <c r="C82" s="43"/>
      <c r="D82" s="45"/>
      <c r="G82" s="82"/>
      <c r="H82" s="82"/>
    </row>
    <row r="83" spans="1:8" ht="15">
      <c r="A83" s="43"/>
      <c r="B83" s="43"/>
      <c r="C83" s="43"/>
      <c r="D83" s="45"/>
      <c r="G83" s="82"/>
      <c r="H83" s="82"/>
    </row>
    <row r="84" spans="1:8" ht="15">
      <c r="A84" s="43"/>
      <c r="B84" s="43"/>
      <c r="C84" s="43"/>
      <c r="D84" s="45"/>
      <c r="G84" s="82"/>
      <c r="H84" s="82"/>
    </row>
    <row r="85" spans="1:8" ht="15">
      <c r="A85" s="43"/>
      <c r="B85" s="43"/>
      <c r="C85" s="43"/>
      <c r="D85" s="45"/>
      <c r="G85" s="82"/>
      <c r="H85" s="82"/>
    </row>
    <row r="86" spans="1:8" ht="15">
      <c r="A86" s="43"/>
      <c r="B86" s="43"/>
      <c r="C86" s="43"/>
      <c r="D86" s="45"/>
      <c r="G86" s="82"/>
      <c r="H86" s="82"/>
    </row>
    <row r="87" spans="1:8" ht="15">
      <c r="A87" s="43"/>
      <c r="B87" s="43"/>
      <c r="C87" s="43"/>
      <c r="D87" s="45"/>
      <c r="G87" s="82"/>
      <c r="H87" s="82"/>
    </row>
    <row r="88" spans="1:8" ht="15">
      <c r="A88" s="43"/>
      <c r="B88" s="43"/>
      <c r="C88" s="43"/>
      <c r="D88" s="45"/>
      <c r="G88" s="82"/>
      <c r="H88" s="82"/>
    </row>
    <row r="89" spans="1:8" ht="15">
      <c r="A89" s="43"/>
      <c r="B89" s="43"/>
      <c r="C89" s="43"/>
      <c r="D89" s="45"/>
      <c r="G89" s="82"/>
      <c r="H89" s="82"/>
    </row>
    <row r="90" spans="1:8" ht="15">
      <c r="A90" s="43"/>
      <c r="B90" s="43"/>
      <c r="C90" s="43"/>
      <c r="D90" s="45"/>
      <c r="G90" s="82"/>
      <c r="H90" s="82"/>
    </row>
    <row r="91" spans="1:8" ht="15">
      <c r="A91" s="43"/>
      <c r="B91" s="43"/>
      <c r="C91" s="43"/>
      <c r="D91" s="45"/>
      <c r="G91" s="82"/>
      <c r="H91" s="82"/>
    </row>
    <row r="92" spans="1:8" ht="15">
      <c r="A92" s="43"/>
      <c r="B92" s="43"/>
      <c r="C92" s="43"/>
      <c r="D92" s="45"/>
      <c r="G92" s="82"/>
      <c r="H92" s="82"/>
    </row>
    <row r="93" spans="1:8" ht="15">
      <c r="A93" s="43"/>
      <c r="B93" s="43"/>
      <c r="C93" s="43"/>
      <c r="D93" s="45"/>
      <c r="G93" s="82"/>
      <c r="H93" s="82"/>
    </row>
    <row r="94" spans="1:8" ht="15">
      <c r="A94" s="43"/>
      <c r="B94" s="43"/>
      <c r="C94" s="43"/>
      <c r="D94" s="45"/>
      <c r="G94" s="82"/>
      <c r="H94" s="82"/>
    </row>
    <row r="95" spans="1:8" ht="15">
      <c r="A95" s="43"/>
      <c r="B95" s="43"/>
      <c r="C95" s="43"/>
      <c r="D95" s="45"/>
      <c r="G95" s="82"/>
      <c r="H95" s="82"/>
    </row>
    <row r="96" spans="1:8" ht="15">
      <c r="A96" s="43"/>
      <c r="B96" s="43"/>
      <c r="C96" s="43"/>
      <c r="D96" s="45"/>
      <c r="G96" s="82"/>
      <c r="H96" s="82"/>
    </row>
    <row r="97" spans="1:8" ht="15">
      <c r="A97" s="43"/>
      <c r="B97" s="43"/>
      <c r="C97" s="43"/>
      <c r="D97" s="45"/>
      <c r="G97" s="82"/>
      <c r="H97" s="82"/>
    </row>
    <row r="98" spans="1:8" ht="15">
      <c r="A98" s="43"/>
      <c r="B98" s="43"/>
      <c r="C98" s="43"/>
      <c r="D98" s="45"/>
      <c r="G98" s="82"/>
      <c r="H98" s="82"/>
    </row>
    <row r="99" spans="1:8" ht="15">
      <c r="A99" s="43"/>
      <c r="B99" s="43"/>
      <c r="C99" s="43"/>
      <c r="D99" s="45"/>
      <c r="G99" s="82"/>
      <c r="H99" s="82"/>
    </row>
    <row r="100" spans="1:8" ht="15">
      <c r="A100" s="43"/>
      <c r="B100" s="43"/>
      <c r="C100" s="43"/>
      <c r="D100" s="45"/>
      <c r="G100" s="82"/>
      <c r="H100" s="82"/>
    </row>
    <row r="101" spans="1:8" ht="15">
      <c r="A101" s="43"/>
      <c r="B101" s="43"/>
      <c r="C101" s="43"/>
      <c r="D101" s="45"/>
      <c r="G101" s="82"/>
      <c r="H101" s="82"/>
    </row>
    <row r="102" spans="1:8" ht="15">
      <c r="A102" s="43"/>
      <c r="B102" s="43"/>
      <c r="C102" s="43"/>
      <c r="D102" s="45"/>
      <c r="G102" s="82"/>
      <c r="H102" s="82"/>
    </row>
    <row r="103" spans="1:8" ht="15">
      <c r="A103" s="43"/>
      <c r="B103" s="43"/>
      <c r="C103" s="43"/>
      <c r="D103" s="45"/>
      <c r="G103" s="82"/>
      <c r="H103" s="82"/>
    </row>
    <row r="104" spans="1:8" ht="15">
      <c r="A104" s="43"/>
      <c r="B104" s="43"/>
      <c r="C104" s="43"/>
      <c r="D104" s="45"/>
      <c r="G104" s="82"/>
      <c r="H104" s="82"/>
    </row>
    <row r="105" spans="1:8" ht="15">
      <c r="A105" s="43"/>
      <c r="B105" s="43"/>
      <c r="C105" s="43"/>
      <c r="D105" s="45"/>
      <c r="G105" s="82"/>
      <c r="H105" s="82"/>
    </row>
    <row r="106" spans="1:8" ht="15">
      <c r="A106" s="43"/>
      <c r="B106" s="43"/>
      <c r="C106" s="43"/>
      <c r="D106" s="45"/>
      <c r="G106" s="82"/>
      <c r="H106" s="82"/>
    </row>
    <row r="107" spans="1:8" ht="15">
      <c r="A107" s="43"/>
      <c r="B107" s="43"/>
      <c r="C107" s="43"/>
      <c r="D107" s="45"/>
      <c r="G107" s="82"/>
      <c r="H107" s="82"/>
    </row>
    <row r="108" spans="1:8" ht="15">
      <c r="A108" s="43"/>
      <c r="B108" s="43"/>
      <c r="C108" s="43"/>
      <c r="D108" s="45"/>
      <c r="G108" s="82"/>
      <c r="H108" s="82"/>
    </row>
    <row r="109" spans="1:8" ht="15">
      <c r="A109" s="43"/>
      <c r="B109" s="43"/>
      <c r="C109" s="43"/>
      <c r="D109" s="45"/>
      <c r="G109" s="82"/>
      <c r="H109" s="82"/>
    </row>
    <row r="110" spans="1:8" ht="15">
      <c r="A110" s="43"/>
      <c r="B110" s="43"/>
      <c r="C110" s="43"/>
      <c r="D110" s="45"/>
      <c r="G110" s="82"/>
      <c r="H110" s="82"/>
    </row>
    <row r="111" spans="1:8" ht="15">
      <c r="A111" s="43"/>
      <c r="B111" s="43"/>
      <c r="C111" s="43"/>
      <c r="D111" s="45"/>
      <c r="G111" s="82"/>
      <c r="H111" s="82"/>
    </row>
    <row r="112" spans="1:8" ht="15">
      <c r="A112" s="43"/>
      <c r="B112" s="43"/>
      <c r="C112" s="43"/>
      <c r="D112" s="45"/>
      <c r="G112" s="82"/>
      <c r="H112" s="82"/>
    </row>
    <row r="113" spans="1:8" ht="15">
      <c r="A113" s="43"/>
      <c r="B113" s="43"/>
      <c r="C113" s="43"/>
      <c r="D113" s="45"/>
      <c r="G113" s="82"/>
      <c r="H113" s="82"/>
    </row>
    <row r="114" spans="1:8" ht="15">
      <c r="A114" s="43"/>
      <c r="B114" s="43"/>
      <c r="C114" s="43"/>
      <c r="D114" s="45"/>
      <c r="G114" s="82"/>
      <c r="H114" s="82"/>
    </row>
    <row r="115" spans="1:8" ht="15">
      <c r="A115" s="43"/>
      <c r="B115" s="43"/>
      <c r="C115" s="43"/>
      <c r="D115" s="45"/>
      <c r="G115" s="82"/>
      <c r="H115" s="82"/>
    </row>
    <row r="116" spans="1:8" ht="15">
      <c r="A116" s="43"/>
      <c r="B116" s="43"/>
      <c r="C116" s="43"/>
      <c r="D116" s="45"/>
      <c r="G116" s="82"/>
      <c r="H116" s="82"/>
    </row>
    <row r="117" spans="1:8" ht="15">
      <c r="A117" s="43"/>
      <c r="B117" s="43"/>
      <c r="C117" s="43"/>
      <c r="D117" s="45"/>
      <c r="G117" s="82"/>
      <c r="H117" s="82"/>
    </row>
    <row r="118" spans="1:8" ht="15">
      <c r="A118" s="43"/>
      <c r="B118" s="43"/>
      <c r="C118" s="43"/>
      <c r="D118" s="45"/>
      <c r="G118" s="82"/>
      <c r="H118" s="82"/>
    </row>
    <row r="119" spans="1:8" ht="15">
      <c r="A119" s="43"/>
      <c r="B119" s="43"/>
      <c r="C119" s="43"/>
      <c r="D119" s="45"/>
      <c r="G119" s="82"/>
      <c r="H119" s="82"/>
    </row>
    <row r="120" spans="1:8" ht="15">
      <c r="A120" s="43"/>
      <c r="B120" s="43"/>
      <c r="C120" s="43"/>
      <c r="D120" s="45"/>
      <c r="G120" s="82"/>
      <c r="H120" s="82"/>
    </row>
    <row r="121" spans="1:8" ht="15">
      <c r="A121" s="43"/>
      <c r="B121" s="43"/>
      <c r="C121" s="43"/>
      <c r="D121" s="45"/>
      <c r="G121" s="82"/>
      <c r="H121" s="82"/>
    </row>
    <row r="122" spans="1:8" ht="15">
      <c r="A122" s="43"/>
      <c r="B122" s="43"/>
      <c r="C122" s="43"/>
      <c r="D122" s="45"/>
      <c r="G122" s="82"/>
      <c r="H122" s="82"/>
    </row>
    <row r="123" spans="1:8" ht="15">
      <c r="A123" s="43"/>
      <c r="B123" s="43"/>
      <c r="C123" s="43"/>
      <c r="D123" s="45"/>
      <c r="G123" s="82"/>
      <c r="H123" s="82"/>
    </row>
    <row r="124" spans="1:8" ht="15">
      <c r="A124" s="43"/>
      <c r="B124" s="43"/>
      <c r="C124" s="43"/>
      <c r="D124" s="45"/>
      <c r="G124" s="82"/>
      <c r="H124" s="82"/>
    </row>
    <row r="125" spans="1:8" ht="15">
      <c r="A125" s="43"/>
      <c r="B125" s="43"/>
      <c r="C125" s="43"/>
      <c r="D125" s="45"/>
      <c r="G125" s="82"/>
      <c r="H125" s="82"/>
    </row>
    <row r="126" spans="1:8" ht="15">
      <c r="A126" s="43"/>
      <c r="B126" s="43"/>
      <c r="C126" s="43"/>
      <c r="D126" s="45"/>
      <c r="G126" s="82"/>
      <c r="H126" s="82"/>
    </row>
    <row r="127" spans="1:8" ht="15">
      <c r="A127" s="43"/>
      <c r="B127" s="43"/>
      <c r="C127" s="43"/>
      <c r="D127" s="45"/>
      <c r="G127" s="82"/>
      <c r="H127" s="82"/>
    </row>
    <row r="128" spans="1:8" ht="15">
      <c r="A128" s="43"/>
      <c r="B128" s="43"/>
      <c r="C128" s="43"/>
      <c r="D128" s="45"/>
      <c r="G128" s="82"/>
      <c r="H128" s="82"/>
    </row>
    <row r="129" spans="1:8" ht="15">
      <c r="A129" s="43"/>
      <c r="B129" s="43"/>
      <c r="C129" s="43"/>
      <c r="D129" s="45"/>
      <c r="G129" s="82"/>
      <c r="H129" s="82"/>
    </row>
    <row r="130" spans="1:8" ht="15">
      <c r="A130" s="43"/>
      <c r="B130" s="43"/>
      <c r="C130" s="43"/>
      <c r="D130" s="45"/>
      <c r="G130" s="82"/>
      <c r="H130" s="82"/>
    </row>
    <row r="131" spans="1:8" ht="15">
      <c r="A131" s="43"/>
      <c r="B131" s="43"/>
      <c r="C131" s="43"/>
      <c r="D131" s="45"/>
      <c r="G131" s="82"/>
      <c r="H131" s="82"/>
    </row>
    <row r="132" spans="1:8" ht="15">
      <c r="A132" s="43"/>
      <c r="B132" s="43"/>
      <c r="C132" s="43"/>
      <c r="D132" s="45"/>
      <c r="G132" s="82"/>
      <c r="H132" s="82"/>
    </row>
    <row r="133" spans="1:8" ht="15">
      <c r="A133" s="43"/>
      <c r="B133" s="43"/>
      <c r="C133" s="43"/>
      <c r="D133" s="45"/>
      <c r="G133" s="82"/>
      <c r="H133" s="82"/>
    </row>
    <row r="134" spans="1:8" ht="15">
      <c r="A134" s="43"/>
      <c r="B134" s="43"/>
      <c r="C134" s="43"/>
      <c r="D134" s="45"/>
      <c r="G134" s="82"/>
      <c r="H134" s="82"/>
    </row>
    <row r="135" spans="1:8" ht="15">
      <c r="A135" s="43"/>
      <c r="B135" s="43"/>
      <c r="C135" s="43"/>
      <c r="D135" s="45"/>
      <c r="G135" s="82"/>
      <c r="H135" s="82"/>
    </row>
    <row r="136" spans="1:8" ht="15">
      <c r="A136" s="43"/>
      <c r="B136" s="43"/>
      <c r="C136" s="43"/>
      <c r="D136" s="45"/>
      <c r="G136" s="82"/>
      <c r="H136" s="82"/>
    </row>
    <row r="137" spans="1:8" ht="15">
      <c r="A137" s="43"/>
      <c r="B137" s="43"/>
      <c r="C137" s="43"/>
      <c r="D137" s="45"/>
      <c r="G137" s="82"/>
      <c r="H137" s="82"/>
    </row>
    <row r="138" spans="1:8" ht="15">
      <c r="A138" s="43"/>
      <c r="B138" s="43"/>
      <c r="C138" s="43"/>
      <c r="D138" s="45"/>
      <c r="G138" s="82"/>
      <c r="H138" s="82"/>
    </row>
    <row r="139" spans="1:8" ht="15">
      <c r="A139" s="43"/>
      <c r="B139" s="43"/>
      <c r="C139" s="43"/>
      <c r="D139" s="45"/>
      <c r="G139" s="82"/>
      <c r="H139" s="82"/>
    </row>
    <row r="140" spans="1:8" ht="15">
      <c r="A140" s="43"/>
      <c r="B140" s="43"/>
      <c r="C140" s="43"/>
      <c r="D140" s="45"/>
      <c r="G140" s="82"/>
      <c r="H140" s="82"/>
    </row>
    <row r="141" spans="1:8" ht="15">
      <c r="A141" s="43"/>
      <c r="B141" s="43"/>
      <c r="C141" s="43"/>
      <c r="D141" s="45"/>
      <c r="G141" s="82"/>
      <c r="H141" s="82"/>
    </row>
    <row r="142" spans="1:8" ht="15">
      <c r="A142" s="43"/>
      <c r="B142" s="43"/>
      <c r="C142" s="43"/>
      <c r="D142" s="45"/>
      <c r="G142" s="82"/>
      <c r="H142" s="82"/>
    </row>
    <row r="143" spans="1:8" ht="15">
      <c r="A143" s="43"/>
      <c r="B143" s="43"/>
      <c r="C143" s="43"/>
      <c r="D143" s="45"/>
      <c r="G143" s="82"/>
      <c r="H143" s="82"/>
    </row>
    <row r="144" spans="1:8" ht="15">
      <c r="A144" s="43"/>
      <c r="B144" s="43"/>
      <c r="C144" s="43"/>
      <c r="D144" s="45"/>
      <c r="G144" s="82"/>
      <c r="H144" s="82"/>
    </row>
    <row r="145" spans="1:8" ht="15">
      <c r="A145" s="43"/>
      <c r="B145" s="43"/>
      <c r="C145" s="43"/>
      <c r="D145" s="45"/>
      <c r="G145" s="82"/>
      <c r="H145" s="82"/>
    </row>
    <row r="146" spans="1:8" ht="15">
      <c r="A146" s="43"/>
      <c r="B146" s="43"/>
      <c r="C146" s="43"/>
      <c r="D146" s="45"/>
      <c r="G146" s="82"/>
      <c r="H146" s="82"/>
    </row>
    <row r="147" spans="1:8" ht="15">
      <c r="A147" s="43"/>
      <c r="B147" s="43"/>
      <c r="C147" s="43"/>
      <c r="D147" s="45"/>
      <c r="G147" s="82"/>
      <c r="H147" s="82"/>
    </row>
    <row r="148" spans="1:8" ht="15">
      <c r="A148" s="43"/>
      <c r="B148" s="43"/>
      <c r="C148" s="43"/>
      <c r="D148" s="45"/>
      <c r="G148" s="82"/>
      <c r="H148" s="82"/>
    </row>
    <row r="149" spans="1:8" ht="15">
      <c r="A149" s="43"/>
      <c r="B149" s="43"/>
      <c r="C149" s="43"/>
      <c r="D149" s="45"/>
      <c r="G149" s="82"/>
      <c r="H149" s="82"/>
    </row>
    <row r="150" spans="1:8" ht="15">
      <c r="A150" s="43"/>
      <c r="B150" s="43"/>
      <c r="C150" s="43"/>
      <c r="D150" s="45"/>
      <c r="G150" s="82"/>
      <c r="H150" s="82"/>
    </row>
    <row r="151" spans="1:8" ht="15">
      <c r="A151" s="43"/>
      <c r="B151" s="43"/>
      <c r="C151" s="43"/>
      <c r="D151" s="45"/>
      <c r="G151" s="82"/>
      <c r="H151" s="82"/>
    </row>
    <row r="152" spans="1:8" ht="15">
      <c r="A152" s="43"/>
      <c r="B152" s="43"/>
      <c r="C152" s="43"/>
      <c r="D152" s="45"/>
      <c r="G152" s="82"/>
      <c r="H152" s="82"/>
    </row>
    <row r="153" spans="1:8" ht="15">
      <c r="A153" s="43"/>
      <c r="B153" s="43"/>
      <c r="C153" s="43"/>
      <c r="D153" s="45"/>
      <c r="G153" s="82"/>
      <c r="H153" s="82"/>
    </row>
    <row r="154" spans="1:8" ht="15">
      <c r="A154" s="43"/>
      <c r="B154" s="43"/>
      <c r="C154" s="43"/>
      <c r="D154" s="45"/>
      <c r="G154" s="82"/>
      <c r="H154" s="82"/>
    </row>
    <row r="155" spans="1:8" ht="15">
      <c r="A155" s="43"/>
      <c r="B155" s="43"/>
      <c r="C155" s="43"/>
      <c r="D155" s="45"/>
      <c r="G155" s="82"/>
      <c r="H155" s="82"/>
    </row>
    <row r="156" spans="1:8" ht="15">
      <c r="A156" s="43"/>
      <c r="B156" s="43"/>
      <c r="C156" s="43"/>
      <c r="D156" s="45"/>
      <c r="G156" s="82"/>
      <c r="H156" s="82"/>
    </row>
    <row r="157" spans="1:8" ht="15">
      <c r="A157" s="43"/>
      <c r="B157" s="43"/>
      <c r="C157" s="43"/>
      <c r="D157" s="45"/>
      <c r="G157" s="82"/>
      <c r="H157" s="82"/>
    </row>
    <row r="158" spans="1:8" ht="15">
      <c r="A158" s="43"/>
      <c r="B158" s="43"/>
      <c r="C158" s="43"/>
      <c r="D158" s="45"/>
      <c r="G158" s="82"/>
      <c r="H158" s="82"/>
    </row>
    <row r="159" spans="1:8" ht="15">
      <c r="A159" s="43"/>
      <c r="B159" s="43"/>
      <c r="C159" s="43"/>
      <c r="D159" s="45"/>
      <c r="G159" s="82"/>
      <c r="H159" s="82"/>
    </row>
    <row r="160" spans="1:8" ht="15">
      <c r="A160" s="43"/>
      <c r="B160" s="43"/>
      <c r="C160" s="43"/>
      <c r="D160" s="45"/>
      <c r="G160" s="82"/>
      <c r="H160" s="82"/>
    </row>
    <row r="161" spans="1:8" ht="15">
      <c r="A161" s="43"/>
      <c r="B161" s="43"/>
      <c r="C161" s="43"/>
      <c r="D161" s="45"/>
      <c r="G161" s="82"/>
      <c r="H161" s="82"/>
    </row>
    <row r="162" spans="1:8" ht="15">
      <c r="A162" s="43"/>
      <c r="B162" s="43"/>
      <c r="C162" s="43"/>
      <c r="D162" s="45"/>
      <c r="G162" s="82"/>
      <c r="H162" s="82"/>
    </row>
    <row r="163" spans="1:8" ht="15">
      <c r="A163" s="43"/>
      <c r="B163" s="43"/>
      <c r="C163" s="43"/>
      <c r="D163" s="45"/>
      <c r="G163" s="82"/>
      <c r="H163" s="82"/>
    </row>
    <row r="164" spans="1:8" ht="15">
      <c r="A164" s="43"/>
      <c r="B164" s="43"/>
      <c r="C164" s="43"/>
      <c r="D164" s="45"/>
      <c r="G164" s="82"/>
      <c r="H164" s="82"/>
    </row>
    <row r="165" spans="1:8" ht="15">
      <c r="A165" s="43"/>
      <c r="B165" s="43"/>
      <c r="C165" s="43"/>
      <c r="D165" s="45"/>
      <c r="G165" s="82"/>
      <c r="H165" s="82"/>
    </row>
    <row r="166" spans="1:8" ht="15">
      <c r="A166" s="43"/>
      <c r="B166" s="43"/>
      <c r="C166" s="43"/>
      <c r="D166" s="45"/>
      <c r="G166" s="82"/>
      <c r="H166" s="82"/>
    </row>
    <row r="167" spans="1:8" ht="15">
      <c r="A167" s="43"/>
      <c r="B167" s="43"/>
      <c r="C167" s="43"/>
      <c r="D167" s="45"/>
      <c r="G167" s="82"/>
      <c r="H167" s="82"/>
    </row>
    <row r="168" spans="1:8" ht="15">
      <c r="A168" s="43"/>
      <c r="B168" s="43"/>
      <c r="C168" s="43"/>
      <c r="D168" s="45"/>
      <c r="G168" s="82"/>
      <c r="H168" s="82"/>
    </row>
    <row r="169" spans="1:8" ht="15">
      <c r="A169" s="43"/>
      <c r="B169" s="43"/>
      <c r="C169" s="43"/>
      <c r="D169" s="45"/>
      <c r="G169" s="82"/>
      <c r="H169" s="82"/>
    </row>
    <row r="170" spans="1:8" ht="15">
      <c r="A170" s="43"/>
      <c r="B170" s="43"/>
      <c r="C170" s="43"/>
      <c r="D170" s="45"/>
      <c r="G170" s="82"/>
      <c r="H170" s="82"/>
    </row>
    <row r="171" spans="1:8" ht="15">
      <c r="A171" s="43"/>
      <c r="B171" s="43"/>
      <c r="C171" s="43"/>
      <c r="D171" s="45"/>
      <c r="G171" s="82"/>
      <c r="H171" s="82"/>
    </row>
    <row r="172" spans="1:8" ht="15">
      <c r="A172" s="43"/>
      <c r="B172" s="43"/>
      <c r="C172" s="43"/>
      <c r="D172" s="45"/>
      <c r="G172" s="82"/>
      <c r="H172" s="82"/>
    </row>
    <row r="173" spans="1:8" ht="15">
      <c r="A173" s="43"/>
      <c r="B173" s="43"/>
      <c r="C173" s="43"/>
      <c r="D173" s="45"/>
      <c r="G173" s="82"/>
      <c r="H173" s="82"/>
    </row>
    <row r="174" spans="1:8" ht="15">
      <c r="A174" s="43"/>
      <c r="B174" s="43"/>
      <c r="C174" s="43"/>
      <c r="D174" s="45"/>
      <c r="G174" s="82"/>
      <c r="H174" s="82"/>
    </row>
    <row r="175" spans="1:8" ht="15">
      <c r="A175" s="43"/>
      <c r="B175" s="43"/>
      <c r="C175" s="43"/>
      <c r="D175" s="45"/>
      <c r="G175" s="82"/>
      <c r="H175" s="82"/>
    </row>
    <row r="176" spans="1:8" ht="15">
      <c r="A176" s="43"/>
      <c r="B176" s="43"/>
      <c r="C176" s="43"/>
      <c r="D176" s="45"/>
      <c r="G176" s="82"/>
      <c r="H176" s="82"/>
    </row>
    <row r="177" spans="1:8" ht="15">
      <c r="A177" s="43"/>
      <c r="B177" s="43"/>
      <c r="C177" s="43"/>
      <c r="D177" s="45"/>
      <c r="G177" s="82"/>
      <c r="H177" s="82"/>
    </row>
    <row r="178" spans="1:8" ht="15">
      <c r="A178" s="43"/>
      <c r="B178" s="43"/>
      <c r="C178" s="43"/>
      <c r="D178" s="45"/>
      <c r="G178" s="82"/>
      <c r="H178" s="82"/>
    </row>
    <row r="179" spans="1:8" ht="15">
      <c r="A179" s="43"/>
      <c r="B179" s="43"/>
      <c r="C179" s="43"/>
      <c r="D179" s="45"/>
      <c r="G179" s="82"/>
      <c r="H179" s="82"/>
    </row>
    <row r="180" spans="1:8" ht="15">
      <c r="A180" s="43"/>
      <c r="B180" s="43"/>
      <c r="C180" s="43"/>
      <c r="D180" s="45"/>
      <c r="G180" s="82"/>
      <c r="H180" s="82"/>
    </row>
    <row r="181" spans="1:8" ht="15">
      <c r="A181" s="43"/>
      <c r="B181" s="43"/>
      <c r="C181" s="43"/>
      <c r="D181" s="45"/>
      <c r="G181" s="82"/>
      <c r="H181" s="82"/>
    </row>
    <row r="182" spans="1:8" ht="15">
      <c r="A182" s="43"/>
      <c r="B182" s="43"/>
      <c r="C182" s="43"/>
      <c r="D182" s="45"/>
      <c r="G182" s="82"/>
      <c r="H182" s="82"/>
    </row>
    <row r="183" spans="1:8" ht="15">
      <c r="A183" s="43"/>
      <c r="B183" s="43"/>
      <c r="C183" s="43"/>
      <c r="D183" s="45"/>
      <c r="G183" s="82"/>
      <c r="H183" s="82"/>
    </row>
    <row r="184" spans="1:8" ht="15">
      <c r="A184" s="43"/>
      <c r="B184" s="43"/>
      <c r="C184" s="43"/>
      <c r="D184" s="45"/>
      <c r="G184" s="82"/>
      <c r="H184" s="82"/>
    </row>
    <row r="185" spans="1:8" ht="15">
      <c r="A185" s="43"/>
      <c r="B185" s="43"/>
      <c r="C185" s="43"/>
      <c r="D185" s="45"/>
      <c r="G185" s="82"/>
      <c r="H185" s="82"/>
    </row>
    <row r="186" spans="1:8" ht="15">
      <c r="A186" s="43"/>
      <c r="B186" s="43"/>
      <c r="C186" s="43"/>
      <c r="D186" s="45"/>
      <c r="G186" s="82"/>
      <c r="H186" s="82"/>
    </row>
    <row r="187" spans="1:8" ht="15">
      <c r="A187" s="43"/>
      <c r="B187" s="43"/>
      <c r="C187" s="43"/>
      <c r="D187" s="45"/>
      <c r="G187" s="82"/>
      <c r="H187" s="82"/>
    </row>
    <row r="188" spans="1:8" ht="15">
      <c r="A188" s="43"/>
      <c r="B188" s="43"/>
      <c r="C188" s="43"/>
      <c r="D188" s="45"/>
      <c r="G188" s="82"/>
      <c r="H188" s="82"/>
    </row>
    <row r="189" spans="1:8" ht="15">
      <c r="A189" s="43"/>
      <c r="B189" s="43"/>
      <c r="C189" s="43"/>
      <c r="D189" s="45"/>
      <c r="G189" s="82"/>
      <c r="H189" s="82"/>
    </row>
    <row r="190" spans="1:8" ht="15">
      <c r="A190" s="43"/>
      <c r="B190" s="43"/>
      <c r="C190" s="43"/>
      <c r="D190" s="45"/>
      <c r="G190" s="82"/>
      <c r="H190" s="82"/>
    </row>
    <row r="191" spans="1:8" ht="15">
      <c r="A191" s="43"/>
      <c r="B191" s="43"/>
      <c r="C191" s="43"/>
      <c r="D191" s="45"/>
      <c r="G191" s="82"/>
      <c r="H191" s="82"/>
    </row>
    <row r="192" spans="1:8" ht="15">
      <c r="A192" s="43"/>
      <c r="B192" s="43"/>
      <c r="C192" s="43"/>
      <c r="D192" s="45"/>
      <c r="G192" s="82"/>
      <c r="H192" s="82"/>
    </row>
    <row r="193" spans="1:8" ht="15">
      <c r="A193" s="43"/>
      <c r="B193" s="43"/>
      <c r="C193" s="43"/>
      <c r="D193" s="45"/>
      <c r="G193" s="82"/>
      <c r="H193" s="82"/>
    </row>
    <row r="194" spans="1:8" ht="15">
      <c r="A194" s="43"/>
      <c r="B194" s="43"/>
      <c r="C194" s="43"/>
      <c r="D194" s="45"/>
      <c r="G194" s="82"/>
      <c r="H194" s="82"/>
    </row>
    <row r="195" spans="1:8" ht="15">
      <c r="A195" s="43"/>
      <c r="B195" s="43"/>
      <c r="C195" s="43"/>
      <c r="D195" s="45"/>
      <c r="G195" s="82"/>
      <c r="H195" s="82"/>
    </row>
    <row r="196" spans="1:8" ht="15">
      <c r="A196" s="43"/>
      <c r="B196" s="43"/>
      <c r="C196" s="43"/>
      <c r="D196" s="45"/>
      <c r="G196" s="82"/>
      <c r="H196" s="82"/>
    </row>
    <row r="197" spans="1:8" ht="15">
      <c r="A197" s="43"/>
      <c r="B197" s="43"/>
      <c r="C197" s="43"/>
      <c r="D197" s="45"/>
      <c r="G197" s="82"/>
      <c r="H197" s="82"/>
    </row>
    <row r="198" spans="1:8" ht="15">
      <c r="A198" s="43"/>
      <c r="B198" s="43"/>
      <c r="C198" s="43"/>
      <c r="D198" s="45"/>
      <c r="G198" s="82"/>
      <c r="H198" s="82"/>
    </row>
    <row r="199" spans="1:8" ht="15">
      <c r="A199" s="43"/>
      <c r="B199" s="43"/>
      <c r="C199" s="43"/>
      <c r="D199" s="45"/>
      <c r="G199" s="82"/>
      <c r="H199" s="82"/>
    </row>
    <row r="200" spans="1:8" ht="15">
      <c r="A200" s="43"/>
      <c r="B200" s="43"/>
      <c r="C200" s="43"/>
      <c r="D200" s="45"/>
      <c r="G200" s="82"/>
      <c r="H200" s="82"/>
    </row>
    <row r="201" spans="1:8" ht="15">
      <c r="A201" s="43"/>
      <c r="B201" s="43"/>
      <c r="C201" s="43"/>
      <c r="D201" s="45"/>
      <c r="G201" s="82"/>
      <c r="H201" s="82"/>
    </row>
    <row r="202" spans="1:8" ht="15">
      <c r="A202" s="43"/>
      <c r="B202" s="43"/>
      <c r="C202" s="43"/>
      <c r="D202" s="45"/>
      <c r="G202" s="82"/>
      <c r="H202" s="82"/>
    </row>
    <row r="203" spans="1:8" ht="15">
      <c r="A203" s="43"/>
      <c r="B203" s="43"/>
      <c r="C203" s="43"/>
      <c r="D203" s="45"/>
      <c r="G203" s="82"/>
      <c r="H203" s="82"/>
    </row>
    <row r="204" spans="1:8" ht="15">
      <c r="A204" s="43"/>
      <c r="B204" s="43"/>
      <c r="C204" s="43"/>
      <c r="D204" s="45"/>
      <c r="G204" s="82"/>
      <c r="H204" s="82"/>
    </row>
    <row r="205" spans="1:8" ht="15">
      <c r="A205" s="43"/>
      <c r="B205" s="43"/>
      <c r="C205" s="43"/>
      <c r="D205" s="45"/>
      <c r="G205" s="82"/>
      <c r="H205" s="82"/>
    </row>
    <row r="206" spans="1:8" ht="15">
      <c r="A206" s="43"/>
      <c r="B206" s="43"/>
      <c r="C206" s="43"/>
      <c r="D206" s="45"/>
      <c r="G206" s="82"/>
      <c r="H206" s="82"/>
    </row>
    <row r="207" spans="1:8" ht="15">
      <c r="A207" s="43"/>
      <c r="B207" s="43"/>
      <c r="C207" s="43"/>
      <c r="D207" s="45"/>
      <c r="G207" s="82"/>
      <c r="H207" s="82"/>
    </row>
    <row r="208" spans="1:8" ht="15">
      <c r="A208" s="43"/>
      <c r="B208" s="43"/>
      <c r="C208" s="43"/>
      <c r="D208" s="45"/>
      <c r="G208" s="82"/>
      <c r="H208" s="82"/>
    </row>
    <row r="209" spans="1:8" ht="15">
      <c r="A209" s="43"/>
      <c r="B209" s="43"/>
      <c r="C209" s="43"/>
      <c r="D209" s="45"/>
      <c r="G209" s="82"/>
      <c r="H209" s="82"/>
    </row>
    <row r="210" spans="1:8" ht="15">
      <c r="A210" s="43"/>
      <c r="B210" s="43"/>
      <c r="C210" s="43"/>
      <c r="D210" s="45"/>
      <c r="G210" s="82"/>
      <c r="H210" s="82"/>
    </row>
    <row r="211" spans="1:8" ht="15">
      <c r="A211" s="43"/>
      <c r="B211" s="43"/>
      <c r="C211" s="43"/>
      <c r="D211" s="45"/>
      <c r="G211" s="82"/>
      <c r="H211" s="82"/>
    </row>
    <row r="212" spans="1:8" ht="15">
      <c r="A212" s="43"/>
      <c r="B212" s="43"/>
      <c r="C212" s="43"/>
      <c r="D212" s="45"/>
      <c r="G212" s="82"/>
      <c r="H212" s="82"/>
    </row>
    <row r="213" spans="1:8" ht="15">
      <c r="A213" s="43"/>
      <c r="B213" s="43"/>
      <c r="C213" s="43"/>
      <c r="D213" s="45"/>
      <c r="G213" s="82"/>
      <c r="H213" s="82"/>
    </row>
    <row r="214" spans="1:8" ht="15">
      <c r="A214" s="43"/>
      <c r="B214" s="43"/>
      <c r="C214" s="43"/>
      <c r="D214" s="45"/>
      <c r="G214" s="82"/>
      <c r="H214" s="82"/>
    </row>
    <row r="215" spans="1:8" ht="15">
      <c r="A215" s="43"/>
      <c r="B215" s="43"/>
      <c r="C215" s="43"/>
      <c r="D215" s="45"/>
      <c r="G215" s="82"/>
      <c r="H215" s="82"/>
    </row>
    <row r="216" spans="1:8" ht="15">
      <c r="A216" s="43"/>
      <c r="B216" s="43"/>
      <c r="C216" s="43"/>
      <c r="D216" s="45"/>
      <c r="G216" s="82"/>
      <c r="H216" s="82"/>
    </row>
    <row r="217" spans="1:8" ht="15">
      <c r="A217" s="43"/>
      <c r="B217" s="43"/>
      <c r="C217" s="43"/>
      <c r="D217" s="45"/>
      <c r="G217" s="82"/>
      <c r="H217" s="82"/>
    </row>
    <row r="218" spans="1:8" ht="15">
      <c r="A218" s="43"/>
      <c r="B218" s="43"/>
      <c r="C218" s="43"/>
      <c r="D218" s="45"/>
      <c r="G218" s="82"/>
      <c r="H218" s="82"/>
    </row>
    <row r="219" spans="1:8" ht="15">
      <c r="A219" s="43"/>
      <c r="B219" s="43"/>
      <c r="C219" s="43"/>
      <c r="D219" s="45"/>
      <c r="G219" s="82"/>
      <c r="H219" s="82"/>
    </row>
    <row r="220" spans="1:8" ht="15">
      <c r="A220" s="43"/>
      <c r="B220" s="43"/>
      <c r="C220" s="43"/>
      <c r="D220" s="45"/>
      <c r="G220" s="82"/>
      <c r="H220" s="82"/>
    </row>
    <row r="221" spans="1:8" ht="15">
      <c r="A221" s="43"/>
      <c r="B221" s="43"/>
      <c r="C221" s="43"/>
      <c r="D221" s="45"/>
      <c r="G221" s="82"/>
      <c r="H221" s="82"/>
    </row>
    <row r="222" spans="1:8" ht="15">
      <c r="A222" s="43"/>
      <c r="B222" s="43"/>
      <c r="C222" s="43"/>
      <c r="D222" s="45"/>
      <c r="G222" s="82"/>
      <c r="H222" s="82"/>
    </row>
    <row r="223" spans="1:8" ht="15">
      <c r="A223" s="43"/>
      <c r="B223" s="43"/>
      <c r="C223" s="43"/>
      <c r="D223" s="45"/>
      <c r="G223" s="82"/>
      <c r="H223" s="82"/>
    </row>
    <row r="224" spans="1:8" ht="15">
      <c r="A224" s="43"/>
      <c r="B224" s="43"/>
      <c r="C224" s="43"/>
      <c r="D224" s="45"/>
      <c r="G224" s="82"/>
      <c r="H224" s="82"/>
    </row>
    <row r="225" spans="1:8" ht="15">
      <c r="A225" s="43"/>
      <c r="B225" s="43"/>
      <c r="C225" s="43"/>
      <c r="D225" s="45"/>
      <c r="G225" s="82"/>
      <c r="H225" s="82"/>
    </row>
    <row r="226" spans="1:8" ht="15">
      <c r="A226" s="43"/>
      <c r="B226" s="43"/>
      <c r="C226" s="43"/>
      <c r="D226" s="45"/>
      <c r="G226" s="82"/>
      <c r="H226" s="82"/>
    </row>
    <row r="227" spans="1:8" ht="15">
      <c r="A227" s="43"/>
      <c r="B227" s="43"/>
      <c r="C227" s="43"/>
      <c r="D227" s="45"/>
      <c r="G227" s="82"/>
      <c r="H227" s="82"/>
    </row>
    <row r="228" spans="1:8" ht="15">
      <c r="A228" s="43"/>
      <c r="B228" s="43"/>
      <c r="C228" s="43"/>
      <c r="D228" s="45"/>
      <c r="G228" s="82"/>
      <c r="H228" s="82"/>
    </row>
    <row r="229" spans="1:8" ht="15">
      <c r="A229" s="43"/>
      <c r="B229" s="43"/>
      <c r="C229" s="43"/>
      <c r="D229" s="45"/>
      <c r="G229" s="82"/>
      <c r="H229" s="82"/>
    </row>
    <row r="230" spans="1:8" ht="15">
      <c r="A230" s="43"/>
      <c r="B230" s="43"/>
      <c r="C230" s="43"/>
      <c r="D230" s="45"/>
      <c r="G230" s="82"/>
      <c r="H230" s="82"/>
    </row>
    <row r="231" spans="1:8" ht="15">
      <c r="A231" s="43"/>
      <c r="B231" s="43"/>
      <c r="C231" s="43"/>
      <c r="D231" s="45"/>
      <c r="G231" s="82"/>
      <c r="H231" s="82"/>
    </row>
    <row r="232" spans="1:8" ht="15">
      <c r="A232" s="43"/>
      <c r="B232" s="43"/>
      <c r="C232" s="43"/>
      <c r="D232" s="45"/>
      <c r="G232" s="82"/>
      <c r="H232" s="82"/>
    </row>
    <row r="233" spans="1:8" ht="15">
      <c r="A233" s="43"/>
      <c r="B233" s="43"/>
      <c r="C233" s="43"/>
      <c r="D233" s="45"/>
      <c r="G233" s="82"/>
      <c r="H233" s="82"/>
    </row>
    <row r="234" spans="1:8" ht="15">
      <c r="A234" s="43"/>
      <c r="B234" s="43"/>
      <c r="C234" s="43"/>
      <c r="D234" s="45"/>
      <c r="G234" s="82"/>
      <c r="H234" s="82"/>
    </row>
    <row r="235" spans="1:8" ht="15">
      <c r="A235" s="43"/>
      <c r="B235" s="43"/>
      <c r="C235" s="43"/>
      <c r="D235" s="45"/>
      <c r="G235" s="82"/>
      <c r="H235" s="82"/>
    </row>
    <row r="236" spans="1:8" ht="15">
      <c r="A236" s="43"/>
      <c r="B236" s="43"/>
      <c r="C236" s="43"/>
      <c r="D236" s="45"/>
      <c r="G236" s="82"/>
      <c r="H236" s="82"/>
    </row>
    <row r="237" spans="1:8" ht="15">
      <c r="A237" s="43"/>
      <c r="B237" s="43"/>
      <c r="C237" s="43"/>
      <c r="D237" s="45"/>
      <c r="G237" s="82"/>
      <c r="H237" s="82"/>
    </row>
    <row r="238" spans="1:8" ht="15">
      <c r="A238" s="43"/>
      <c r="B238" s="43"/>
      <c r="C238" s="43"/>
      <c r="D238" s="45"/>
      <c r="G238" s="82"/>
      <c r="H238" s="82"/>
    </row>
    <row r="239" spans="1:8" ht="15">
      <c r="A239" s="43"/>
      <c r="B239" s="43"/>
      <c r="C239" s="43"/>
      <c r="D239" s="45"/>
      <c r="G239" s="82"/>
      <c r="H239" s="82"/>
    </row>
    <row r="240" spans="1:8" ht="15">
      <c r="A240" s="43"/>
      <c r="B240" s="43"/>
      <c r="C240" s="43"/>
      <c r="D240" s="45"/>
      <c r="G240" s="82"/>
      <c r="H240" s="82"/>
    </row>
    <row r="241" spans="1:8" ht="15">
      <c r="A241" s="43"/>
      <c r="B241" s="43"/>
      <c r="C241" s="43"/>
      <c r="D241" s="45"/>
      <c r="G241" s="82"/>
      <c r="H241" s="82"/>
    </row>
    <row r="242" spans="1:8" ht="15">
      <c r="A242" s="43"/>
      <c r="B242" s="43"/>
      <c r="C242" s="43"/>
      <c r="D242" s="45"/>
      <c r="G242" s="82"/>
      <c r="H242" s="82"/>
    </row>
    <row r="243" spans="1:8" ht="15">
      <c r="A243" s="43"/>
      <c r="B243" s="43"/>
      <c r="C243" s="43"/>
      <c r="D243" s="45"/>
      <c r="G243" s="82"/>
      <c r="H243" s="82"/>
    </row>
    <row r="244" spans="1:8" ht="15">
      <c r="A244" s="43"/>
      <c r="B244" s="43"/>
      <c r="C244" s="43"/>
      <c r="D244" s="45"/>
      <c r="G244" s="82"/>
      <c r="H244" s="82"/>
    </row>
    <row r="245" spans="1:8" ht="15">
      <c r="A245" s="43"/>
      <c r="B245" s="43"/>
      <c r="C245" s="43"/>
      <c r="D245" s="45"/>
      <c r="G245" s="82"/>
      <c r="H245" s="82"/>
    </row>
    <row r="246" spans="1:8" ht="15">
      <c r="A246" s="43"/>
      <c r="B246" s="43"/>
      <c r="C246" s="43"/>
      <c r="D246" s="45"/>
      <c r="G246" s="82"/>
      <c r="H246" s="82"/>
    </row>
    <row r="247" spans="1:8" ht="15">
      <c r="A247" s="43"/>
      <c r="B247" s="43"/>
      <c r="C247" s="43"/>
      <c r="D247" s="45"/>
      <c r="G247" s="82"/>
      <c r="H247" s="82"/>
    </row>
    <row r="248" spans="1:8" ht="15">
      <c r="A248" s="43"/>
      <c r="B248" s="43"/>
      <c r="C248" s="43"/>
      <c r="D248" s="45"/>
      <c r="G248" s="82"/>
      <c r="H248" s="82"/>
    </row>
    <row r="249" spans="1:8" ht="15">
      <c r="A249" s="43"/>
      <c r="B249" s="43"/>
      <c r="C249" s="43"/>
      <c r="D249" s="45"/>
      <c r="G249" s="82"/>
      <c r="H249" s="82"/>
    </row>
    <row r="250" spans="1:8" ht="15">
      <c r="A250" s="43"/>
      <c r="B250" s="43"/>
      <c r="C250" s="43"/>
      <c r="D250" s="45"/>
      <c r="G250" s="82"/>
      <c r="H250" s="82"/>
    </row>
    <row r="251" spans="1:8" ht="15">
      <c r="A251" s="43"/>
      <c r="B251" s="43"/>
      <c r="C251" s="43"/>
      <c r="D251" s="45"/>
      <c r="G251" s="82"/>
      <c r="H251" s="82"/>
    </row>
    <row r="252" spans="1:8" ht="15">
      <c r="A252" s="43"/>
      <c r="B252" s="43"/>
      <c r="C252" s="43"/>
      <c r="D252" s="45"/>
      <c r="G252" s="82"/>
      <c r="H252" s="82"/>
    </row>
    <row r="253" spans="1:8" ht="15">
      <c r="A253" s="43"/>
      <c r="B253" s="43"/>
      <c r="C253" s="43"/>
      <c r="D253" s="45"/>
      <c r="G253" s="82"/>
      <c r="H253" s="82"/>
    </row>
    <row r="254" spans="1:8" ht="15">
      <c r="A254" s="43"/>
      <c r="B254" s="43"/>
      <c r="C254" s="43"/>
      <c r="D254" s="45"/>
      <c r="G254" s="82"/>
      <c r="H254" s="82"/>
    </row>
    <row r="255" spans="1:8" ht="15">
      <c r="A255" s="43"/>
      <c r="B255" s="43"/>
      <c r="C255" s="43"/>
      <c r="D255" s="45"/>
      <c r="G255" s="82"/>
      <c r="H255" s="82"/>
    </row>
    <row r="256" spans="1:8" ht="15">
      <c r="A256" s="43"/>
      <c r="B256" s="43"/>
      <c r="C256" s="43"/>
      <c r="D256" s="45"/>
      <c r="G256" s="82"/>
      <c r="H256" s="82"/>
    </row>
    <row r="257" spans="1:8" ht="15">
      <c r="A257" s="43"/>
      <c r="B257" s="43"/>
      <c r="C257" s="43"/>
      <c r="D257" s="45"/>
      <c r="G257" s="82"/>
      <c r="H257" s="82"/>
    </row>
    <row r="258" spans="1:8" ht="15">
      <c r="A258" s="43"/>
      <c r="B258" s="43"/>
      <c r="C258" s="43"/>
      <c r="D258" s="45"/>
      <c r="G258" s="82"/>
      <c r="H258" s="82"/>
    </row>
    <row r="259" spans="1:8" ht="15">
      <c r="A259" s="43"/>
      <c r="B259" s="43"/>
      <c r="C259" s="43"/>
      <c r="D259" s="45"/>
      <c r="G259" s="82"/>
      <c r="H259" s="82"/>
    </row>
    <row r="260" spans="1:8" ht="15">
      <c r="A260" s="43"/>
      <c r="B260" s="43"/>
      <c r="C260" s="43"/>
      <c r="D260" s="45"/>
      <c r="G260" s="82"/>
      <c r="H260" s="82"/>
    </row>
    <row r="261" spans="1:8" ht="15">
      <c r="A261" s="43"/>
      <c r="B261" s="43"/>
      <c r="C261" s="43"/>
      <c r="D261" s="45"/>
      <c r="G261" s="82"/>
      <c r="H261" s="82"/>
    </row>
    <row r="262" spans="1:8" ht="15">
      <c r="A262" s="43"/>
      <c r="B262" s="43"/>
      <c r="C262" s="43"/>
      <c r="D262" s="45"/>
      <c r="G262" s="82"/>
      <c r="H262" s="82"/>
    </row>
    <row r="263" spans="1:8" ht="15">
      <c r="A263" s="43"/>
      <c r="B263" s="43"/>
      <c r="C263" s="43"/>
      <c r="D263" s="45"/>
      <c r="G263" s="82"/>
      <c r="H263" s="82"/>
    </row>
    <row r="264" spans="1:8" ht="15">
      <c r="A264" s="43"/>
      <c r="B264" s="43"/>
      <c r="C264" s="43"/>
      <c r="D264" s="45"/>
      <c r="G264" s="82"/>
      <c r="H264" s="82"/>
    </row>
    <row r="265" spans="1:8" ht="15">
      <c r="A265" s="43"/>
      <c r="B265" s="43"/>
      <c r="C265" s="43"/>
      <c r="D265" s="45"/>
      <c r="G265" s="82"/>
      <c r="H265" s="82"/>
    </row>
    <row r="266" spans="1:8" ht="15">
      <c r="A266" s="43"/>
      <c r="B266" s="43"/>
      <c r="C266" s="43"/>
      <c r="D266" s="45"/>
      <c r="G266" s="82"/>
      <c r="H266" s="82"/>
    </row>
    <row r="267" spans="1:8" ht="15">
      <c r="A267" s="43"/>
      <c r="B267" s="43"/>
      <c r="C267" s="43"/>
      <c r="D267" s="45"/>
      <c r="G267" s="82"/>
      <c r="H267" s="82"/>
    </row>
    <row r="268" spans="1:8" ht="15">
      <c r="A268" s="43"/>
      <c r="B268" s="43"/>
      <c r="C268" s="43"/>
      <c r="D268" s="45"/>
      <c r="G268" s="82"/>
      <c r="H268" s="82"/>
    </row>
    <row r="269" spans="1:8" ht="15">
      <c r="A269" s="43"/>
      <c r="B269" s="43"/>
      <c r="C269" s="43"/>
      <c r="D269" s="45"/>
      <c r="G269" s="82"/>
      <c r="H269" s="82"/>
    </row>
    <row r="270" spans="1:8" ht="15">
      <c r="A270" s="43"/>
      <c r="B270" s="43"/>
      <c r="C270" s="43"/>
      <c r="D270" s="45"/>
      <c r="G270" s="82"/>
      <c r="H270" s="82"/>
    </row>
    <row r="271" spans="1:8" ht="15">
      <c r="A271" s="43"/>
      <c r="B271" s="43"/>
      <c r="C271" s="43"/>
      <c r="D271" s="45"/>
      <c r="G271" s="82"/>
      <c r="H271" s="82"/>
    </row>
    <row r="272" spans="1:8" ht="15">
      <c r="A272" s="43"/>
      <c r="B272" s="43"/>
      <c r="C272" s="43"/>
      <c r="D272" s="45"/>
      <c r="G272" s="82"/>
      <c r="H272" s="82"/>
    </row>
    <row r="273" spans="1:8" ht="15">
      <c r="A273" s="43"/>
      <c r="B273" s="43"/>
      <c r="C273" s="43"/>
      <c r="D273" s="45"/>
      <c r="G273" s="82"/>
      <c r="H273" s="82"/>
    </row>
    <row r="274" spans="1:8" ht="15">
      <c r="A274" s="43"/>
      <c r="B274" s="43"/>
      <c r="C274" s="43"/>
      <c r="D274" s="45"/>
      <c r="G274" s="82"/>
      <c r="H274" s="82"/>
    </row>
    <row r="275" spans="1:8" ht="15">
      <c r="A275" s="43"/>
      <c r="B275" s="43"/>
      <c r="C275" s="43"/>
      <c r="D275" s="45"/>
      <c r="G275" s="82"/>
      <c r="H275" s="82"/>
    </row>
    <row r="276" spans="1:8" ht="15">
      <c r="A276" s="43"/>
      <c r="B276" s="43"/>
      <c r="C276" s="43"/>
      <c r="D276" s="45"/>
      <c r="G276" s="82"/>
      <c r="H276" s="82"/>
    </row>
    <row r="277" spans="1:8" ht="15">
      <c r="A277" s="43"/>
      <c r="B277" s="43"/>
      <c r="C277" s="43"/>
      <c r="D277" s="45"/>
      <c r="G277" s="82"/>
      <c r="H277" s="82"/>
    </row>
    <row r="278" spans="1:8" ht="15">
      <c r="A278" s="43"/>
      <c r="B278" s="43"/>
      <c r="C278" s="43"/>
      <c r="D278" s="45"/>
      <c r="G278" s="82"/>
      <c r="H278" s="82"/>
    </row>
    <row r="279" spans="1:8" ht="15">
      <c r="A279" s="43"/>
      <c r="B279" s="43"/>
      <c r="C279" s="43"/>
      <c r="D279" s="45"/>
      <c r="G279" s="82"/>
      <c r="H279" s="82"/>
    </row>
    <row r="280" spans="1:8" ht="15">
      <c r="A280" s="43"/>
      <c r="B280" s="43"/>
      <c r="C280" s="43"/>
      <c r="D280" s="45"/>
      <c r="G280" s="82"/>
      <c r="H280" s="82"/>
    </row>
    <row r="281" spans="1:8" ht="15">
      <c r="A281" s="43"/>
      <c r="B281" s="43"/>
      <c r="C281" s="43"/>
      <c r="D281" s="45"/>
      <c r="G281" s="82"/>
      <c r="H281" s="82"/>
    </row>
    <row r="282" spans="1:8" ht="15">
      <c r="A282" s="43"/>
      <c r="B282" s="43"/>
      <c r="C282" s="43"/>
      <c r="D282" s="45"/>
      <c r="G282" s="82"/>
      <c r="H282" s="82"/>
    </row>
    <row r="283" spans="1:8" ht="15">
      <c r="A283" s="43"/>
      <c r="B283" s="43"/>
      <c r="C283" s="43"/>
      <c r="D283" s="45"/>
      <c r="G283" s="82"/>
      <c r="H283" s="82"/>
    </row>
    <row r="284" spans="1:8" ht="15">
      <c r="A284" s="43"/>
      <c r="B284" s="43"/>
      <c r="C284" s="43"/>
      <c r="D284" s="45"/>
      <c r="G284" s="82"/>
      <c r="H284" s="82"/>
    </row>
    <row r="285" spans="1:8" ht="15">
      <c r="A285" s="43"/>
      <c r="B285" s="43"/>
      <c r="C285" s="43"/>
      <c r="D285" s="45"/>
      <c r="G285" s="82"/>
      <c r="H285" s="82"/>
    </row>
    <row r="286" spans="1:8" ht="15">
      <c r="A286" s="43"/>
      <c r="B286" s="43"/>
      <c r="C286" s="43"/>
      <c r="D286" s="45"/>
      <c r="G286" s="82"/>
      <c r="H286" s="82"/>
    </row>
    <row r="287" spans="1:8" ht="15">
      <c r="A287" s="43"/>
      <c r="B287" s="43"/>
      <c r="C287" s="43"/>
      <c r="D287" s="45"/>
      <c r="G287" s="82"/>
      <c r="H287" s="82"/>
    </row>
    <row r="288" spans="1:8" ht="15">
      <c r="A288" s="43"/>
      <c r="B288" s="43"/>
      <c r="C288" s="43"/>
      <c r="D288" s="45"/>
      <c r="G288" s="82"/>
      <c r="H288" s="82"/>
    </row>
    <row r="289" spans="1:8" ht="15">
      <c r="A289" s="43"/>
      <c r="B289" s="43"/>
      <c r="C289" s="43"/>
      <c r="D289" s="45"/>
      <c r="G289" s="82"/>
      <c r="H289" s="82"/>
    </row>
    <row r="290" spans="1:8" ht="15">
      <c r="A290" s="43"/>
      <c r="B290" s="43"/>
      <c r="C290" s="43"/>
      <c r="D290" s="45"/>
      <c r="G290" s="82"/>
      <c r="H290" s="82"/>
    </row>
    <row r="291" spans="1:8" ht="15">
      <c r="A291" s="43"/>
      <c r="B291" s="43"/>
      <c r="C291" s="43"/>
      <c r="D291" s="45"/>
      <c r="G291" s="82"/>
      <c r="H291" s="82"/>
    </row>
    <row r="292" spans="1:8" ht="15">
      <c r="A292" s="43"/>
      <c r="B292" s="43"/>
      <c r="C292" s="43"/>
      <c r="D292" s="45"/>
      <c r="G292" s="82"/>
      <c r="H292" s="82"/>
    </row>
    <row r="293" spans="1:8" ht="15">
      <c r="A293" s="43"/>
      <c r="B293" s="43"/>
      <c r="C293" s="43"/>
      <c r="D293" s="45"/>
      <c r="G293" s="82"/>
      <c r="H293" s="82"/>
    </row>
    <row r="294" spans="1:8" ht="15">
      <c r="A294" s="43"/>
      <c r="B294" s="43"/>
      <c r="C294" s="43"/>
      <c r="D294" s="45"/>
      <c r="G294" s="82"/>
      <c r="H294" s="82"/>
    </row>
    <row r="295" spans="1:8" ht="15">
      <c r="A295" s="43"/>
      <c r="B295" s="43"/>
      <c r="C295" s="43"/>
      <c r="D295" s="45"/>
      <c r="G295" s="82"/>
      <c r="H295" s="82"/>
    </row>
    <row r="296" spans="1:8" ht="15">
      <c r="A296" s="43"/>
      <c r="B296" s="43"/>
      <c r="C296" s="43"/>
      <c r="D296" s="45"/>
      <c r="G296" s="82"/>
      <c r="H296" s="82"/>
    </row>
    <row r="297" spans="1:4" ht="15">
      <c r="A297" s="43"/>
      <c r="B297" s="43"/>
      <c r="C297" s="43"/>
      <c r="D297" s="45"/>
    </row>
    <row r="298" spans="1:4" ht="15">
      <c r="A298" s="43"/>
      <c r="B298" s="43"/>
      <c r="C298" s="43"/>
      <c r="D298" s="45"/>
    </row>
    <row r="299" spans="1:4" ht="15">
      <c r="A299" s="43"/>
      <c r="B299" s="43"/>
      <c r="C299" s="43"/>
      <c r="D299" s="45"/>
    </row>
    <row r="300" spans="1:4" ht="15">
      <c r="A300" s="43"/>
      <c r="B300" s="43"/>
      <c r="C300" s="43"/>
      <c r="D300" s="45"/>
    </row>
    <row r="301" spans="1:4" ht="15">
      <c r="A301" s="43"/>
      <c r="B301" s="43"/>
      <c r="C301" s="43"/>
      <c r="D301" s="45"/>
    </row>
    <row r="302" spans="1:4" ht="15">
      <c r="A302" s="43"/>
      <c r="B302" s="43"/>
      <c r="C302" s="43"/>
      <c r="D302" s="45"/>
    </row>
    <row r="303" spans="1:4" ht="15">
      <c r="A303" s="43"/>
      <c r="B303" s="43"/>
      <c r="C303" s="43"/>
      <c r="D303" s="45"/>
    </row>
    <row r="304" spans="1:4" ht="15">
      <c r="A304" s="43"/>
      <c r="B304" s="43"/>
      <c r="C304" s="43"/>
      <c r="D304" s="45"/>
    </row>
    <row r="305" spans="1:4" ht="15">
      <c r="A305" s="43"/>
      <c r="B305" s="43"/>
      <c r="C305" s="43"/>
      <c r="D305" s="45"/>
    </row>
    <row r="306" spans="1:4" ht="15">
      <c r="A306" s="43"/>
      <c r="B306" s="43"/>
      <c r="C306" s="43"/>
      <c r="D306" s="45"/>
    </row>
    <row r="307" spans="1:4" ht="15">
      <c r="A307" s="43"/>
      <c r="B307" s="43"/>
      <c r="C307" s="43"/>
      <c r="D307" s="45"/>
    </row>
    <row r="308" spans="1:4" ht="15">
      <c r="A308" s="43"/>
      <c r="B308" s="43"/>
      <c r="C308" s="43"/>
      <c r="D308" s="45"/>
    </row>
    <row r="309" spans="1:4" ht="15">
      <c r="A309" s="43"/>
      <c r="B309" s="43"/>
      <c r="C309" s="43"/>
      <c r="D309" s="45"/>
    </row>
    <row r="310" spans="1:4" ht="15">
      <c r="A310" s="43"/>
      <c r="B310" s="43"/>
      <c r="C310" s="43"/>
      <c r="D310" s="45"/>
    </row>
    <row r="311" spans="1:4" ht="15">
      <c r="A311" s="43"/>
      <c r="B311" s="43"/>
      <c r="C311" s="43"/>
      <c r="D311" s="45"/>
    </row>
    <row r="312" spans="1:4" ht="15">
      <c r="A312" s="43"/>
      <c r="B312" s="43"/>
      <c r="C312" s="43"/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</sheetData>
  <sheetProtection algorithmName="SHA-512" hashValue="q+FrhQt56UA06kmYRPDohNwnAPD6Y7RjVeMzgta2o+WbT+8j/Cjuazvkd5Foof0vvJq42py3gLFVBhtrMl+Sfw==" saltValue="7oOUYbH6TVfcO8BpBw7LDA==" spinCount="100000" sheet="1" objects="1" scenarios="1"/>
  <protectedRanges>
    <protectedRange sqref="G5:H6" name="Oblast1"/>
  </protectedRanges>
  <mergeCells count="1">
    <mergeCell ref="A3:C3"/>
  </mergeCells>
  <conditionalFormatting sqref="G5:H6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5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G12" sqref="G12"/>
    </sheetView>
  </sheetViews>
  <sheetFormatPr defaultColWidth="9" defaultRowHeight="15"/>
  <cols>
    <col min="1" max="1" width="7.59765625" style="133" customWidth="1"/>
    <col min="2" max="2" width="8.59765625" style="133" customWidth="1"/>
    <col min="3" max="3" width="7.59765625" style="133" customWidth="1"/>
    <col min="4" max="4" width="80.59765625" style="179" customWidth="1"/>
    <col min="5" max="5" width="8.59765625" style="174" customWidth="1"/>
    <col min="6" max="6" width="15.59765625" style="176" customWidth="1"/>
    <col min="7" max="8" width="12.59765625" style="176" customWidth="1"/>
    <col min="9" max="9" width="15.59765625" style="178" customWidth="1"/>
    <col min="10" max="10" width="15.59765625" style="176" customWidth="1"/>
    <col min="11" max="16384" width="9" style="133" customWidth="1"/>
  </cols>
  <sheetData>
    <row r="1" spans="1:10" ht="49.5" customHeight="1" thickTop="1">
      <c r="A1" s="127" t="s">
        <v>12</v>
      </c>
      <c r="B1" s="128" t="s">
        <v>81</v>
      </c>
      <c r="C1" s="128" t="s">
        <v>83</v>
      </c>
      <c r="D1" s="129" t="s">
        <v>5</v>
      </c>
      <c r="E1" s="128" t="s">
        <v>118</v>
      </c>
      <c r="F1" s="130" t="s">
        <v>134</v>
      </c>
      <c r="G1" s="130" t="s">
        <v>127</v>
      </c>
      <c r="H1" s="130" t="s">
        <v>128</v>
      </c>
      <c r="I1" s="131" t="s">
        <v>126</v>
      </c>
      <c r="J1" s="132" t="s">
        <v>13</v>
      </c>
    </row>
    <row r="2" spans="1:10" ht="15">
      <c r="A2" s="134"/>
      <c r="B2" s="135" t="s">
        <v>82</v>
      </c>
      <c r="C2" s="135" t="s">
        <v>82</v>
      </c>
      <c r="D2" s="136"/>
      <c r="E2" s="135"/>
      <c r="F2" s="137" t="s">
        <v>77</v>
      </c>
      <c r="G2" s="137" t="s">
        <v>78</v>
      </c>
      <c r="H2" s="137" t="s">
        <v>79</v>
      </c>
      <c r="I2" s="137" t="s">
        <v>156</v>
      </c>
      <c r="J2" s="138" t="s">
        <v>80</v>
      </c>
    </row>
    <row r="3" spans="1:10" s="142" customFormat="1" ht="15">
      <c r="A3" s="217" t="s">
        <v>146</v>
      </c>
      <c r="B3" s="218"/>
      <c r="C3" s="219"/>
      <c r="D3" s="136" t="s">
        <v>32</v>
      </c>
      <c r="E3" s="139"/>
      <c r="F3" s="140"/>
      <c r="G3" s="140"/>
      <c r="H3" s="140"/>
      <c r="I3" s="140"/>
      <c r="J3" s="141"/>
    </row>
    <row r="4" spans="1:10" s="142" customFormat="1" ht="16.5" thickBot="1">
      <c r="A4" s="143"/>
      <c r="B4" s="144"/>
      <c r="C4" s="144"/>
      <c r="D4" s="145" t="s">
        <v>14</v>
      </c>
      <c r="E4" s="146"/>
      <c r="F4" s="147"/>
      <c r="G4" s="147"/>
      <c r="H4" s="147"/>
      <c r="I4" s="147"/>
      <c r="J4" s="148">
        <f>SUM(J5:J10)</f>
        <v>6620</v>
      </c>
    </row>
    <row r="5" spans="1:10" s="142" customFormat="1" ht="48" thickTop="1">
      <c r="A5" s="149" t="s">
        <v>20</v>
      </c>
      <c r="B5" s="150" t="s">
        <v>70</v>
      </c>
      <c r="C5" s="150" t="s">
        <v>70</v>
      </c>
      <c r="D5" s="151" t="s">
        <v>75</v>
      </c>
      <c r="E5" s="152" t="s">
        <v>0</v>
      </c>
      <c r="F5" s="153">
        <f>G5+H5</f>
        <v>470</v>
      </c>
      <c r="G5" s="154"/>
      <c r="H5" s="154">
        <v>470</v>
      </c>
      <c r="I5" s="155">
        <v>1</v>
      </c>
      <c r="J5" s="156">
        <f aca="true" t="shared" si="0" ref="J5:J9">I5*F5</f>
        <v>470</v>
      </c>
    </row>
    <row r="6" spans="1:10" s="142" customFormat="1" ht="15">
      <c r="A6" s="157" t="s">
        <v>21</v>
      </c>
      <c r="B6" s="158" t="s">
        <v>70</v>
      </c>
      <c r="C6" s="158" t="s">
        <v>70</v>
      </c>
      <c r="D6" s="159" t="s">
        <v>33</v>
      </c>
      <c r="E6" s="160" t="s">
        <v>0</v>
      </c>
      <c r="F6" s="161">
        <f aca="true" t="shared" si="1" ref="F6:F9">G6+H6</f>
        <v>1300</v>
      </c>
      <c r="G6" s="162"/>
      <c r="H6" s="162">
        <v>1300</v>
      </c>
      <c r="I6" s="163">
        <v>1</v>
      </c>
      <c r="J6" s="164">
        <f t="shared" si="0"/>
        <v>1300</v>
      </c>
    </row>
    <row r="7" spans="1:10" s="142" customFormat="1" ht="31.5">
      <c r="A7" s="157" t="s">
        <v>22</v>
      </c>
      <c r="B7" s="158" t="s">
        <v>70</v>
      </c>
      <c r="C7" s="158" t="s">
        <v>70</v>
      </c>
      <c r="D7" s="159" t="s">
        <v>71</v>
      </c>
      <c r="E7" s="160" t="s">
        <v>0</v>
      </c>
      <c r="F7" s="161">
        <f t="shared" si="1"/>
        <v>2800</v>
      </c>
      <c r="G7" s="162"/>
      <c r="H7" s="162">
        <v>2800</v>
      </c>
      <c r="I7" s="163">
        <v>1</v>
      </c>
      <c r="J7" s="164">
        <f t="shared" si="0"/>
        <v>2800</v>
      </c>
    </row>
    <row r="8" spans="1:10" s="142" customFormat="1" ht="15">
      <c r="A8" s="157" t="s">
        <v>23</v>
      </c>
      <c r="B8" s="158" t="s">
        <v>70</v>
      </c>
      <c r="C8" s="158" t="s">
        <v>70</v>
      </c>
      <c r="D8" s="159" t="s">
        <v>34</v>
      </c>
      <c r="E8" s="160" t="s">
        <v>0</v>
      </c>
      <c r="F8" s="161">
        <f t="shared" si="1"/>
        <v>1300</v>
      </c>
      <c r="G8" s="162"/>
      <c r="H8" s="162">
        <v>1300</v>
      </c>
      <c r="I8" s="163">
        <v>1</v>
      </c>
      <c r="J8" s="164">
        <f t="shared" si="0"/>
        <v>1300</v>
      </c>
    </row>
    <row r="9" spans="1:10" s="142" customFormat="1" ht="15">
      <c r="A9" s="157" t="s">
        <v>24</v>
      </c>
      <c r="B9" s="158" t="s">
        <v>70</v>
      </c>
      <c r="C9" s="158" t="s">
        <v>70</v>
      </c>
      <c r="D9" s="165" t="s">
        <v>35</v>
      </c>
      <c r="E9" s="160" t="s">
        <v>0</v>
      </c>
      <c r="F9" s="161">
        <f t="shared" si="1"/>
        <v>750</v>
      </c>
      <c r="G9" s="162"/>
      <c r="H9" s="162">
        <v>750</v>
      </c>
      <c r="I9" s="163">
        <v>1</v>
      </c>
      <c r="J9" s="164">
        <f t="shared" si="0"/>
        <v>750</v>
      </c>
    </row>
    <row r="10" spans="1:10" ht="16.5" thickBot="1">
      <c r="A10" s="166"/>
      <c r="B10" s="167"/>
      <c r="C10" s="167"/>
      <c r="D10" s="168"/>
      <c r="E10" s="169"/>
      <c r="F10" s="170"/>
      <c r="G10" s="171"/>
      <c r="H10" s="171"/>
      <c r="I10" s="172"/>
      <c r="J10" s="173"/>
    </row>
    <row r="11" spans="1:8" ht="16.5" thickTop="1">
      <c r="A11" s="174"/>
      <c r="B11" s="174"/>
      <c r="C11" s="174"/>
      <c r="D11" s="175"/>
      <c r="G11" s="177"/>
      <c r="H11" s="177"/>
    </row>
    <row r="12" spans="1:8" ht="15">
      <c r="A12" s="174"/>
      <c r="B12" s="174"/>
      <c r="C12" s="174"/>
      <c r="D12" s="175"/>
      <c r="G12" s="177"/>
      <c r="H12" s="177"/>
    </row>
    <row r="13" spans="1:8" ht="15">
      <c r="A13" s="174"/>
      <c r="B13" s="174"/>
      <c r="C13" s="174"/>
      <c r="D13" s="175"/>
      <c r="G13" s="177"/>
      <c r="H13" s="177"/>
    </row>
    <row r="14" spans="1:8" ht="15">
      <c r="A14" s="174"/>
      <c r="B14" s="174"/>
      <c r="C14" s="174"/>
      <c r="D14" s="175"/>
      <c r="G14" s="177"/>
      <c r="H14" s="177"/>
    </row>
    <row r="15" spans="1:8" ht="15">
      <c r="A15" s="174"/>
      <c r="B15" s="174"/>
      <c r="C15" s="174"/>
      <c r="D15" s="175"/>
      <c r="G15" s="177"/>
      <c r="H15" s="177"/>
    </row>
    <row r="16" spans="1:8" ht="15">
      <c r="A16" s="174"/>
      <c r="B16" s="174"/>
      <c r="C16" s="174"/>
      <c r="D16" s="175"/>
      <c r="G16" s="177"/>
      <c r="H16" s="177"/>
    </row>
    <row r="17" spans="1:8" ht="15">
      <c r="A17" s="174"/>
      <c r="B17" s="174"/>
      <c r="C17" s="174"/>
      <c r="D17" s="175"/>
      <c r="G17" s="177"/>
      <c r="H17" s="177"/>
    </row>
    <row r="18" spans="1:8" ht="15">
      <c r="A18" s="174"/>
      <c r="B18" s="174"/>
      <c r="C18" s="174"/>
      <c r="D18" s="175"/>
      <c r="G18" s="177"/>
      <c r="H18" s="177"/>
    </row>
    <row r="19" spans="1:8" ht="15">
      <c r="A19" s="174"/>
      <c r="B19" s="174"/>
      <c r="C19" s="174"/>
      <c r="D19" s="175"/>
      <c r="G19" s="177"/>
      <c r="H19" s="177"/>
    </row>
    <row r="20" spans="1:8" ht="15">
      <c r="A20" s="174"/>
      <c r="B20" s="174"/>
      <c r="C20" s="174"/>
      <c r="D20" s="175"/>
      <c r="G20" s="177"/>
      <c r="H20" s="177"/>
    </row>
    <row r="21" spans="1:8" ht="15">
      <c r="A21" s="174"/>
      <c r="B21" s="174"/>
      <c r="C21" s="174"/>
      <c r="D21" s="175"/>
      <c r="G21" s="177"/>
      <c r="H21" s="177"/>
    </row>
    <row r="22" spans="1:8" ht="15">
      <c r="A22" s="174"/>
      <c r="B22" s="174"/>
      <c r="C22" s="174"/>
      <c r="D22" s="175"/>
      <c r="G22" s="177"/>
      <c r="H22" s="177"/>
    </row>
    <row r="23" spans="1:8" ht="15">
      <c r="A23" s="174"/>
      <c r="B23" s="174"/>
      <c r="C23" s="174"/>
      <c r="D23" s="175"/>
      <c r="G23" s="177"/>
      <c r="H23" s="177"/>
    </row>
    <row r="24" spans="1:8" ht="15">
      <c r="A24" s="174"/>
      <c r="B24" s="174"/>
      <c r="C24" s="174"/>
      <c r="D24" s="175"/>
      <c r="G24" s="177"/>
      <c r="H24" s="177"/>
    </row>
    <row r="25" spans="1:8" ht="15">
      <c r="A25" s="174"/>
      <c r="B25" s="174"/>
      <c r="C25" s="174"/>
      <c r="D25" s="175"/>
      <c r="G25" s="177"/>
      <c r="H25" s="177"/>
    </row>
    <row r="26" spans="1:8" ht="15">
      <c r="A26" s="174"/>
      <c r="B26" s="174"/>
      <c r="C26" s="174"/>
      <c r="D26" s="175"/>
      <c r="G26" s="177"/>
      <c r="H26" s="177"/>
    </row>
    <row r="27" spans="1:8" ht="15">
      <c r="A27" s="174"/>
      <c r="B27" s="174"/>
      <c r="C27" s="174"/>
      <c r="D27" s="175"/>
      <c r="G27" s="177"/>
      <c r="H27" s="177"/>
    </row>
    <row r="28" spans="1:8" ht="15">
      <c r="A28" s="174"/>
      <c r="B28" s="174"/>
      <c r="C28" s="174"/>
      <c r="D28" s="175"/>
      <c r="G28" s="177"/>
      <c r="H28" s="177"/>
    </row>
    <row r="29" spans="1:8" ht="15">
      <c r="A29" s="174"/>
      <c r="B29" s="174"/>
      <c r="C29" s="174"/>
      <c r="D29" s="175"/>
      <c r="G29" s="177"/>
      <c r="H29" s="177"/>
    </row>
    <row r="30" spans="1:8" ht="15">
      <c r="A30" s="174"/>
      <c r="B30" s="174"/>
      <c r="C30" s="174"/>
      <c r="D30" s="175"/>
      <c r="G30" s="177"/>
      <c r="H30" s="177"/>
    </row>
    <row r="31" spans="1:8" ht="15">
      <c r="A31" s="174"/>
      <c r="B31" s="174"/>
      <c r="C31" s="174"/>
      <c r="D31" s="175"/>
      <c r="G31" s="177"/>
      <c r="H31" s="177"/>
    </row>
    <row r="32" spans="1:8" ht="15">
      <c r="A32" s="174"/>
      <c r="B32" s="174"/>
      <c r="C32" s="174"/>
      <c r="D32" s="175"/>
      <c r="G32" s="177"/>
      <c r="H32" s="177"/>
    </row>
    <row r="33" spans="1:8" ht="15">
      <c r="A33" s="174"/>
      <c r="B33" s="174"/>
      <c r="C33" s="174"/>
      <c r="D33" s="175"/>
      <c r="G33" s="177"/>
      <c r="H33" s="177"/>
    </row>
    <row r="34" spans="1:8" ht="15">
      <c r="A34" s="174"/>
      <c r="B34" s="174"/>
      <c r="C34" s="174"/>
      <c r="D34" s="175"/>
      <c r="G34" s="177"/>
      <c r="H34" s="177"/>
    </row>
    <row r="35" spans="1:8" ht="15">
      <c r="A35" s="174"/>
      <c r="B35" s="174"/>
      <c r="C35" s="174"/>
      <c r="D35" s="175"/>
      <c r="G35" s="177"/>
      <c r="H35" s="177"/>
    </row>
    <row r="36" spans="1:8" ht="15">
      <c r="A36" s="174"/>
      <c r="B36" s="174"/>
      <c r="C36" s="174"/>
      <c r="D36" s="175"/>
      <c r="G36" s="177"/>
      <c r="H36" s="177"/>
    </row>
    <row r="37" spans="1:8" ht="15">
      <c r="A37" s="174"/>
      <c r="B37" s="174"/>
      <c r="C37" s="174"/>
      <c r="D37" s="175"/>
      <c r="G37" s="177"/>
      <c r="H37" s="177"/>
    </row>
    <row r="38" spans="1:8" ht="15">
      <c r="A38" s="174"/>
      <c r="B38" s="174"/>
      <c r="C38" s="174"/>
      <c r="D38" s="175"/>
      <c r="G38" s="177"/>
      <c r="H38" s="177"/>
    </row>
    <row r="39" spans="1:8" ht="15">
      <c r="A39" s="174"/>
      <c r="B39" s="174"/>
      <c r="C39" s="174"/>
      <c r="D39" s="175"/>
      <c r="G39" s="177"/>
      <c r="H39" s="177"/>
    </row>
    <row r="40" spans="1:8" ht="15">
      <c r="A40" s="174"/>
      <c r="B40" s="174"/>
      <c r="C40" s="174"/>
      <c r="D40" s="175"/>
      <c r="G40" s="177"/>
      <c r="H40" s="177"/>
    </row>
    <row r="41" spans="1:8" ht="15">
      <c r="A41" s="174"/>
      <c r="B41" s="174"/>
      <c r="C41" s="174"/>
      <c r="D41" s="175"/>
      <c r="G41" s="177"/>
      <c r="H41" s="177"/>
    </row>
    <row r="42" spans="1:8" ht="15">
      <c r="A42" s="174"/>
      <c r="B42" s="174"/>
      <c r="C42" s="174"/>
      <c r="D42" s="175"/>
      <c r="G42" s="177"/>
      <c r="H42" s="177"/>
    </row>
    <row r="43" spans="1:8" ht="15">
      <c r="A43" s="174"/>
      <c r="B43" s="174"/>
      <c r="C43" s="174"/>
      <c r="D43" s="175"/>
      <c r="G43" s="177"/>
      <c r="H43" s="177"/>
    </row>
    <row r="44" spans="1:8" ht="15">
      <c r="A44" s="174"/>
      <c r="B44" s="174"/>
      <c r="C44" s="174"/>
      <c r="D44" s="175"/>
      <c r="G44" s="177"/>
      <c r="H44" s="177"/>
    </row>
    <row r="45" spans="1:8" ht="15">
      <c r="A45" s="174"/>
      <c r="B45" s="174"/>
      <c r="C45" s="174"/>
      <c r="D45" s="175"/>
      <c r="G45" s="177"/>
      <c r="H45" s="177"/>
    </row>
    <row r="46" spans="1:8" ht="15">
      <c r="A46" s="174"/>
      <c r="B46" s="174"/>
      <c r="C46" s="174"/>
      <c r="D46" s="175"/>
      <c r="G46" s="177"/>
      <c r="H46" s="177"/>
    </row>
    <row r="47" spans="1:8" ht="15">
      <c r="A47" s="174"/>
      <c r="B47" s="174"/>
      <c r="C47" s="174"/>
      <c r="D47" s="175"/>
      <c r="G47" s="177"/>
      <c r="H47" s="177"/>
    </row>
    <row r="48" spans="1:8" ht="15">
      <c r="A48" s="174"/>
      <c r="B48" s="174"/>
      <c r="C48" s="174"/>
      <c r="D48" s="175"/>
      <c r="G48" s="177"/>
      <c r="H48" s="177"/>
    </row>
    <row r="49" spans="1:8" ht="15">
      <c r="A49" s="174"/>
      <c r="B49" s="174"/>
      <c r="C49" s="174"/>
      <c r="D49" s="175"/>
      <c r="G49" s="177"/>
      <c r="H49" s="177"/>
    </row>
    <row r="50" spans="1:8" ht="15">
      <c r="A50" s="174"/>
      <c r="B50" s="174"/>
      <c r="C50" s="174"/>
      <c r="D50" s="175"/>
      <c r="G50" s="177"/>
      <c r="H50" s="177"/>
    </row>
    <row r="51" spans="1:8" ht="15">
      <c r="A51" s="174"/>
      <c r="B51" s="174"/>
      <c r="C51" s="174"/>
      <c r="D51" s="175"/>
      <c r="G51" s="177"/>
      <c r="H51" s="177"/>
    </row>
    <row r="52" spans="1:8" ht="15">
      <c r="A52" s="174"/>
      <c r="B52" s="174"/>
      <c r="C52" s="174"/>
      <c r="D52" s="175"/>
      <c r="G52" s="177"/>
      <c r="H52" s="177"/>
    </row>
    <row r="53" spans="1:8" ht="15">
      <c r="A53" s="174"/>
      <c r="B53" s="174"/>
      <c r="C53" s="174"/>
      <c r="D53" s="175"/>
      <c r="G53" s="177"/>
      <c r="H53" s="177"/>
    </row>
    <row r="54" spans="1:8" ht="15">
      <c r="A54" s="174"/>
      <c r="B54" s="174"/>
      <c r="C54" s="174"/>
      <c r="D54" s="175"/>
      <c r="G54" s="177"/>
      <c r="H54" s="177"/>
    </row>
    <row r="55" spans="1:8" ht="15">
      <c r="A55" s="174"/>
      <c r="B55" s="174"/>
      <c r="C55" s="174"/>
      <c r="D55" s="175"/>
      <c r="G55" s="177"/>
      <c r="H55" s="177"/>
    </row>
    <row r="56" spans="1:8" ht="15">
      <c r="A56" s="174"/>
      <c r="B56" s="174"/>
      <c r="C56" s="174"/>
      <c r="D56" s="175"/>
      <c r="G56" s="177"/>
      <c r="H56" s="177"/>
    </row>
    <row r="57" spans="1:8" ht="15">
      <c r="A57" s="174"/>
      <c r="B57" s="174"/>
      <c r="C57" s="174"/>
      <c r="D57" s="175"/>
      <c r="G57" s="177"/>
      <c r="H57" s="177"/>
    </row>
    <row r="58" spans="1:8" ht="15">
      <c r="A58" s="174"/>
      <c r="B58" s="174"/>
      <c r="C58" s="174"/>
      <c r="D58" s="175"/>
      <c r="G58" s="177"/>
      <c r="H58" s="177"/>
    </row>
    <row r="59" spans="1:8" ht="15">
      <c r="A59" s="174"/>
      <c r="B59" s="174"/>
      <c r="C59" s="174"/>
      <c r="D59" s="175"/>
      <c r="G59" s="177"/>
      <c r="H59" s="177"/>
    </row>
    <row r="60" spans="1:8" ht="15">
      <c r="A60" s="174"/>
      <c r="B60" s="174"/>
      <c r="C60" s="174"/>
      <c r="D60" s="175"/>
      <c r="G60" s="177"/>
      <c r="H60" s="177"/>
    </row>
    <row r="61" spans="1:8" ht="15">
      <c r="A61" s="174"/>
      <c r="B61" s="174"/>
      <c r="C61" s="174"/>
      <c r="D61" s="175"/>
      <c r="G61" s="177"/>
      <c r="H61" s="177"/>
    </row>
    <row r="62" spans="1:8" ht="15">
      <c r="A62" s="174"/>
      <c r="B62" s="174"/>
      <c r="C62" s="174"/>
      <c r="D62" s="175"/>
      <c r="G62" s="177"/>
      <c r="H62" s="177"/>
    </row>
    <row r="63" spans="1:8" ht="15">
      <c r="A63" s="174"/>
      <c r="B63" s="174"/>
      <c r="C63" s="174"/>
      <c r="D63" s="175"/>
      <c r="G63" s="177"/>
      <c r="H63" s="177"/>
    </row>
    <row r="64" spans="1:8" ht="15">
      <c r="A64" s="174"/>
      <c r="B64" s="174"/>
      <c r="C64" s="174"/>
      <c r="D64" s="175"/>
      <c r="G64" s="177"/>
      <c r="H64" s="177"/>
    </row>
    <row r="65" spans="1:8" ht="15">
      <c r="A65" s="174"/>
      <c r="B65" s="174"/>
      <c r="C65" s="174"/>
      <c r="D65" s="175"/>
      <c r="G65" s="177"/>
      <c r="H65" s="177"/>
    </row>
    <row r="66" spans="1:8" ht="15">
      <c r="A66" s="174"/>
      <c r="B66" s="174"/>
      <c r="C66" s="174"/>
      <c r="D66" s="175"/>
      <c r="G66" s="177"/>
      <c r="H66" s="177"/>
    </row>
    <row r="67" spans="1:8" ht="15">
      <c r="A67" s="174"/>
      <c r="B67" s="174"/>
      <c r="C67" s="174"/>
      <c r="D67" s="175"/>
      <c r="G67" s="177"/>
      <c r="H67" s="177"/>
    </row>
    <row r="68" spans="1:8" ht="15">
      <c r="A68" s="174"/>
      <c r="B68" s="174"/>
      <c r="C68" s="174"/>
      <c r="D68" s="175"/>
      <c r="G68" s="177"/>
      <c r="H68" s="177"/>
    </row>
    <row r="69" spans="1:8" ht="15">
      <c r="A69" s="174"/>
      <c r="B69" s="174"/>
      <c r="C69" s="174"/>
      <c r="D69" s="175"/>
      <c r="G69" s="177"/>
      <c r="H69" s="177"/>
    </row>
    <row r="70" spans="1:8" ht="15">
      <c r="A70" s="174"/>
      <c r="B70" s="174"/>
      <c r="C70" s="174"/>
      <c r="D70" s="175"/>
      <c r="G70" s="177"/>
      <c r="H70" s="177"/>
    </row>
    <row r="71" spans="1:8" ht="15">
      <c r="A71" s="174"/>
      <c r="B71" s="174"/>
      <c r="C71" s="174"/>
      <c r="D71" s="175"/>
      <c r="G71" s="177"/>
      <c r="H71" s="177"/>
    </row>
    <row r="72" spans="1:8" ht="15">
      <c r="A72" s="174"/>
      <c r="B72" s="174"/>
      <c r="C72" s="174"/>
      <c r="D72" s="175"/>
      <c r="G72" s="177"/>
      <c r="H72" s="177"/>
    </row>
    <row r="73" spans="1:8" ht="15">
      <c r="A73" s="174"/>
      <c r="B73" s="174"/>
      <c r="C73" s="174"/>
      <c r="D73" s="175"/>
      <c r="G73" s="177"/>
      <c r="H73" s="177"/>
    </row>
    <row r="74" spans="1:8" ht="15">
      <c r="A74" s="174"/>
      <c r="B74" s="174"/>
      <c r="C74" s="174"/>
      <c r="D74" s="175"/>
      <c r="G74" s="177"/>
      <c r="H74" s="177"/>
    </row>
    <row r="75" spans="1:8" ht="15">
      <c r="A75" s="174"/>
      <c r="B75" s="174"/>
      <c r="C75" s="174"/>
      <c r="D75" s="175"/>
      <c r="G75" s="177"/>
      <c r="H75" s="177"/>
    </row>
    <row r="76" spans="1:8" ht="15">
      <c r="A76" s="174"/>
      <c r="B76" s="174"/>
      <c r="C76" s="174"/>
      <c r="D76" s="175"/>
      <c r="G76" s="177"/>
      <c r="H76" s="177"/>
    </row>
    <row r="77" spans="1:8" ht="15">
      <c r="A77" s="174"/>
      <c r="B77" s="174"/>
      <c r="C77" s="174"/>
      <c r="D77" s="175"/>
      <c r="G77" s="177"/>
      <c r="H77" s="177"/>
    </row>
    <row r="78" spans="1:8" ht="15">
      <c r="A78" s="174"/>
      <c r="B78" s="174"/>
      <c r="C78" s="174"/>
      <c r="D78" s="175"/>
      <c r="G78" s="177"/>
      <c r="H78" s="177"/>
    </row>
    <row r="79" spans="1:8" ht="15">
      <c r="A79" s="174"/>
      <c r="B79" s="174"/>
      <c r="C79" s="174"/>
      <c r="D79" s="175"/>
      <c r="G79" s="177"/>
      <c r="H79" s="177"/>
    </row>
    <row r="80" spans="1:8" ht="15">
      <c r="A80" s="174"/>
      <c r="B80" s="174"/>
      <c r="C80" s="174"/>
      <c r="D80" s="175"/>
      <c r="G80" s="177"/>
      <c r="H80" s="177"/>
    </row>
    <row r="81" spans="1:8" ht="15">
      <c r="A81" s="174"/>
      <c r="B81" s="174"/>
      <c r="C81" s="174"/>
      <c r="D81" s="175"/>
      <c r="G81" s="177"/>
      <c r="H81" s="177"/>
    </row>
    <row r="82" spans="1:8" ht="15">
      <c r="A82" s="174"/>
      <c r="B82" s="174"/>
      <c r="C82" s="174"/>
      <c r="D82" s="175"/>
      <c r="G82" s="177"/>
      <c r="H82" s="177"/>
    </row>
    <row r="83" spans="1:8" ht="15">
      <c r="A83" s="174"/>
      <c r="B83" s="174"/>
      <c r="C83" s="174"/>
      <c r="D83" s="175"/>
      <c r="G83" s="177"/>
      <c r="H83" s="177"/>
    </row>
    <row r="84" spans="1:8" ht="15">
      <c r="A84" s="174"/>
      <c r="B84" s="174"/>
      <c r="C84" s="174"/>
      <c r="D84" s="175"/>
      <c r="G84" s="177"/>
      <c r="H84" s="177"/>
    </row>
    <row r="85" spans="1:8" ht="15">
      <c r="A85" s="174"/>
      <c r="B85" s="174"/>
      <c r="C85" s="174"/>
      <c r="D85" s="175"/>
      <c r="G85" s="177"/>
      <c r="H85" s="177"/>
    </row>
    <row r="86" spans="1:8" ht="15">
      <c r="A86" s="174"/>
      <c r="B86" s="174"/>
      <c r="C86" s="174"/>
      <c r="D86" s="175"/>
      <c r="G86" s="177"/>
      <c r="H86" s="177"/>
    </row>
    <row r="87" spans="1:8" ht="15">
      <c r="A87" s="174"/>
      <c r="B87" s="174"/>
      <c r="C87" s="174"/>
      <c r="D87" s="175"/>
      <c r="G87" s="177"/>
      <c r="H87" s="177"/>
    </row>
    <row r="88" spans="1:8" ht="15">
      <c r="A88" s="174"/>
      <c r="B88" s="174"/>
      <c r="C88" s="174"/>
      <c r="D88" s="175"/>
      <c r="G88" s="177"/>
      <c r="H88" s="177"/>
    </row>
    <row r="89" spans="1:8" ht="15">
      <c r="A89" s="174"/>
      <c r="B89" s="174"/>
      <c r="C89" s="174"/>
      <c r="D89" s="175"/>
      <c r="G89" s="177"/>
      <c r="H89" s="177"/>
    </row>
    <row r="90" spans="1:8" ht="15">
      <c r="A90" s="174"/>
      <c r="B90" s="174"/>
      <c r="C90" s="174"/>
      <c r="D90" s="175"/>
      <c r="G90" s="177"/>
      <c r="H90" s="177"/>
    </row>
    <row r="91" spans="1:8" ht="15">
      <c r="A91" s="174"/>
      <c r="B91" s="174"/>
      <c r="C91" s="174"/>
      <c r="D91" s="175"/>
      <c r="G91" s="177"/>
      <c r="H91" s="177"/>
    </row>
    <row r="92" spans="1:8" ht="15">
      <c r="A92" s="174"/>
      <c r="B92" s="174"/>
      <c r="C92" s="174"/>
      <c r="D92" s="175"/>
      <c r="G92" s="177"/>
      <c r="H92" s="177"/>
    </row>
    <row r="93" spans="1:8" ht="15">
      <c r="A93" s="174"/>
      <c r="B93" s="174"/>
      <c r="C93" s="174"/>
      <c r="D93" s="175"/>
      <c r="G93" s="177"/>
      <c r="H93" s="177"/>
    </row>
    <row r="94" spans="1:8" ht="15">
      <c r="A94" s="174"/>
      <c r="B94" s="174"/>
      <c r="C94" s="174"/>
      <c r="D94" s="175"/>
      <c r="G94" s="177"/>
      <c r="H94" s="177"/>
    </row>
    <row r="95" spans="1:8" ht="15">
      <c r="A95" s="174"/>
      <c r="B95" s="174"/>
      <c r="C95" s="174"/>
      <c r="D95" s="175"/>
      <c r="G95" s="177"/>
      <c r="H95" s="177"/>
    </row>
    <row r="96" spans="1:8" ht="15">
      <c r="A96" s="174"/>
      <c r="B96" s="174"/>
      <c r="C96" s="174"/>
      <c r="D96" s="175"/>
      <c r="G96" s="177"/>
      <c r="H96" s="177"/>
    </row>
    <row r="97" spans="1:8" ht="15">
      <c r="A97" s="174"/>
      <c r="B97" s="174"/>
      <c r="C97" s="174"/>
      <c r="D97" s="175"/>
      <c r="G97" s="177"/>
      <c r="H97" s="177"/>
    </row>
    <row r="98" spans="1:8" ht="15">
      <c r="A98" s="174"/>
      <c r="B98" s="174"/>
      <c r="C98" s="174"/>
      <c r="D98" s="175"/>
      <c r="G98" s="177"/>
      <c r="H98" s="177"/>
    </row>
    <row r="99" spans="1:8" ht="15">
      <c r="A99" s="174"/>
      <c r="B99" s="174"/>
      <c r="C99" s="174"/>
      <c r="D99" s="175"/>
      <c r="G99" s="177"/>
      <c r="H99" s="177"/>
    </row>
    <row r="100" spans="1:8" ht="15">
      <c r="A100" s="174"/>
      <c r="B100" s="174"/>
      <c r="C100" s="174"/>
      <c r="D100" s="175"/>
      <c r="G100" s="177"/>
      <c r="H100" s="177"/>
    </row>
    <row r="101" spans="1:8" ht="15">
      <c r="A101" s="174"/>
      <c r="B101" s="174"/>
      <c r="C101" s="174"/>
      <c r="D101" s="175"/>
      <c r="G101" s="177"/>
      <c r="H101" s="177"/>
    </row>
    <row r="102" spans="1:8" ht="15">
      <c r="A102" s="174"/>
      <c r="B102" s="174"/>
      <c r="C102" s="174"/>
      <c r="D102" s="175"/>
      <c r="G102" s="177"/>
      <c r="H102" s="177"/>
    </row>
    <row r="103" spans="1:8" ht="15">
      <c r="A103" s="174"/>
      <c r="B103" s="174"/>
      <c r="C103" s="174"/>
      <c r="D103" s="175"/>
      <c r="G103" s="177"/>
      <c r="H103" s="177"/>
    </row>
    <row r="104" spans="1:8" ht="15">
      <c r="A104" s="174"/>
      <c r="B104" s="174"/>
      <c r="C104" s="174"/>
      <c r="D104" s="175"/>
      <c r="G104" s="177"/>
      <c r="H104" s="177"/>
    </row>
    <row r="105" spans="1:8" ht="15">
      <c r="A105" s="174"/>
      <c r="B105" s="174"/>
      <c r="C105" s="174"/>
      <c r="D105" s="175"/>
      <c r="G105" s="177"/>
      <c r="H105" s="177"/>
    </row>
    <row r="106" spans="1:8" ht="15">
      <c r="A106" s="174"/>
      <c r="B106" s="174"/>
      <c r="C106" s="174"/>
      <c r="D106" s="175"/>
      <c r="G106" s="177"/>
      <c r="H106" s="177"/>
    </row>
    <row r="107" spans="1:8" ht="15">
      <c r="A107" s="174"/>
      <c r="B107" s="174"/>
      <c r="C107" s="174"/>
      <c r="D107" s="175"/>
      <c r="G107" s="177"/>
      <c r="H107" s="177"/>
    </row>
    <row r="108" spans="1:8" ht="15">
      <c r="A108" s="174"/>
      <c r="B108" s="174"/>
      <c r="C108" s="174"/>
      <c r="D108" s="175"/>
      <c r="G108" s="177"/>
      <c r="H108" s="177"/>
    </row>
    <row r="109" spans="1:8" ht="15">
      <c r="A109" s="174"/>
      <c r="B109" s="174"/>
      <c r="C109" s="174"/>
      <c r="D109" s="175"/>
      <c r="G109" s="177"/>
      <c r="H109" s="177"/>
    </row>
    <row r="110" spans="1:8" ht="15">
      <c r="A110" s="174"/>
      <c r="B110" s="174"/>
      <c r="C110" s="174"/>
      <c r="D110" s="175"/>
      <c r="G110" s="177"/>
      <c r="H110" s="177"/>
    </row>
    <row r="111" spans="1:8" ht="15">
      <c r="A111" s="174"/>
      <c r="B111" s="174"/>
      <c r="C111" s="174"/>
      <c r="D111" s="175"/>
      <c r="G111" s="177"/>
      <c r="H111" s="177"/>
    </row>
    <row r="112" spans="1:8" ht="15">
      <c r="A112" s="174"/>
      <c r="B112" s="174"/>
      <c r="C112" s="174"/>
      <c r="D112" s="175"/>
      <c r="G112" s="177"/>
      <c r="H112" s="177"/>
    </row>
    <row r="113" spans="1:8" ht="15">
      <c r="A113" s="174"/>
      <c r="B113" s="174"/>
      <c r="C113" s="174"/>
      <c r="D113" s="175"/>
      <c r="G113" s="177"/>
      <c r="H113" s="177"/>
    </row>
    <row r="114" spans="1:8" ht="15">
      <c r="A114" s="174"/>
      <c r="B114" s="174"/>
      <c r="C114" s="174"/>
      <c r="D114" s="175"/>
      <c r="G114" s="177"/>
      <c r="H114" s="177"/>
    </row>
    <row r="115" spans="1:8" ht="15">
      <c r="A115" s="174"/>
      <c r="B115" s="174"/>
      <c r="C115" s="174"/>
      <c r="D115" s="175"/>
      <c r="G115" s="177"/>
      <c r="H115" s="177"/>
    </row>
    <row r="116" spans="1:8" ht="15">
      <c r="A116" s="174"/>
      <c r="B116" s="174"/>
      <c r="C116" s="174"/>
      <c r="D116" s="175"/>
      <c r="G116" s="177"/>
      <c r="H116" s="177"/>
    </row>
    <row r="117" spans="1:8" ht="15">
      <c r="A117" s="174"/>
      <c r="B117" s="174"/>
      <c r="C117" s="174"/>
      <c r="D117" s="175"/>
      <c r="G117" s="177"/>
      <c r="H117" s="177"/>
    </row>
    <row r="118" spans="1:8" ht="15">
      <c r="A118" s="174"/>
      <c r="B118" s="174"/>
      <c r="C118" s="174"/>
      <c r="D118" s="175"/>
      <c r="G118" s="177"/>
      <c r="H118" s="177"/>
    </row>
    <row r="119" spans="1:8" ht="15">
      <c r="A119" s="174"/>
      <c r="B119" s="174"/>
      <c r="C119" s="174"/>
      <c r="D119" s="175"/>
      <c r="G119" s="177"/>
      <c r="H119" s="177"/>
    </row>
    <row r="120" spans="1:8" ht="15">
      <c r="A120" s="174"/>
      <c r="B120" s="174"/>
      <c r="C120" s="174"/>
      <c r="D120" s="175"/>
      <c r="G120" s="177"/>
      <c r="H120" s="177"/>
    </row>
    <row r="121" spans="1:8" ht="15">
      <c r="A121" s="174"/>
      <c r="B121" s="174"/>
      <c r="C121" s="174"/>
      <c r="D121" s="175"/>
      <c r="G121" s="177"/>
      <c r="H121" s="177"/>
    </row>
    <row r="122" spans="1:8" ht="15">
      <c r="A122" s="174"/>
      <c r="B122" s="174"/>
      <c r="C122" s="174"/>
      <c r="D122" s="175"/>
      <c r="G122" s="177"/>
      <c r="H122" s="177"/>
    </row>
    <row r="123" spans="1:8" ht="15">
      <c r="A123" s="174"/>
      <c r="B123" s="174"/>
      <c r="C123" s="174"/>
      <c r="D123" s="175"/>
      <c r="G123" s="177"/>
      <c r="H123" s="177"/>
    </row>
    <row r="124" spans="1:8" ht="15">
      <c r="A124" s="174"/>
      <c r="B124" s="174"/>
      <c r="C124" s="174"/>
      <c r="D124" s="175"/>
      <c r="G124" s="177"/>
      <c r="H124" s="177"/>
    </row>
    <row r="125" spans="1:8" ht="15">
      <c r="A125" s="174"/>
      <c r="B125" s="174"/>
      <c r="C125" s="174"/>
      <c r="D125" s="175"/>
      <c r="G125" s="177"/>
      <c r="H125" s="177"/>
    </row>
    <row r="126" spans="1:8" ht="15">
      <c r="A126" s="174"/>
      <c r="B126" s="174"/>
      <c r="C126" s="174"/>
      <c r="D126" s="175"/>
      <c r="G126" s="177"/>
      <c r="H126" s="177"/>
    </row>
    <row r="127" spans="1:8" ht="15">
      <c r="A127" s="174"/>
      <c r="B127" s="174"/>
      <c r="C127" s="174"/>
      <c r="D127" s="175"/>
      <c r="G127" s="177"/>
      <c r="H127" s="177"/>
    </row>
    <row r="128" spans="1:8" ht="15">
      <c r="A128" s="174"/>
      <c r="B128" s="174"/>
      <c r="C128" s="174"/>
      <c r="D128" s="175"/>
      <c r="G128" s="177"/>
      <c r="H128" s="177"/>
    </row>
    <row r="129" spans="1:8" ht="15">
      <c r="A129" s="174"/>
      <c r="B129" s="174"/>
      <c r="C129" s="174"/>
      <c r="D129" s="175"/>
      <c r="G129" s="177"/>
      <c r="H129" s="177"/>
    </row>
    <row r="130" spans="1:8" ht="15">
      <c r="A130" s="174"/>
      <c r="B130" s="174"/>
      <c r="C130" s="174"/>
      <c r="D130" s="175"/>
      <c r="G130" s="177"/>
      <c r="H130" s="177"/>
    </row>
    <row r="131" spans="1:8" ht="15">
      <c r="A131" s="174"/>
      <c r="B131" s="174"/>
      <c r="C131" s="174"/>
      <c r="D131" s="175"/>
      <c r="G131" s="177"/>
      <c r="H131" s="177"/>
    </row>
    <row r="132" spans="1:8" ht="15">
      <c r="A132" s="174"/>
      <c r="B132" s="174"/>
      <c r="C132" s="174"/>
      <c r="D132" s="175"/>
      <c r="G132" s="177"/>
      <c r="H132" s="177"/>
    </row>
    <row r="133" spans="1:8" ht="15">
      <c r="A133" s="174"/>
      <c r="B133" s="174"/>
      <c r="C133" s="174"/>
      <c r="D133" s="175"/>
      <c r="G133" s="177"/>
      <c r="H133" s="177"/>
    </row>
    <row r="134" spans="1:8" ht="15">
      <c r="A134" s="174"/>
      <c r="B134" s="174"/>
      <c r="C134" s="174"/>
      <c r="D134" s="175"/>
      <c r="G134" s="177"/>
      <c r="H134" s="177"/>
    </row>
    <row r="135" spans="1:8" ht="15">
      <c r="A135" s="174"/>
      <c r="B135" s="174"/>
      <c r="C135" s="174"/>
      <c r="D135" s="175"/>
      <c r="G135" s="177"/>
      <c r="H135" s="177"/>
    </row>
    <row r="136" spans="1:8" ht="15">
      <c r="A136" s="174"/>
      <c r="B136" s="174"/>
      <c r="C136" s="174"/>
      <c r="D136" s="175"/>
      <c r="G136" s="177"/>
      <c r="H136" s="177"/>
    </row>
    <row r="137" spans="1:8" ht="15">
      <c r="A137" s="174"/>
      <c r="B137" s="174"/>
      <c r="C137" s="174"/>
      <c r="D137" s="175"/>
      <c r="G137" s="177"/>
      <c r="H137" s="177"/>
    </row>
    <row r="138" spans="1:8" ht="15">
      <c r="A138" s="174"/>
      <c r="B138" s="174"/>
      <c r="C138" s="174"/>
      <c r="D138" s="175"/>
      <c r="G138" s="177"/>
      <c r="H138" s="177"/>
    </row>
    <row r="139" spans="1:8" ht="15">
      <c r="A139" s="174"/>
      <c r="B139" s="174"/>
      <c r="C139" s="174"/>
      <c r="D139" s="175"/>
      <c r="G139" s="177"/>
      <c r="H139" s="177"/>
    </row>
    <row r="140" spans="1:8" ht="15">
      <c r="A140" s="174"/>
      <c r="B140" s="174"/>
      <c r="C140" s="174"/>
      <c r="D140" s="175"/>
      <c r="G140" s="177"/>
      <c r="H140" s="177"/>
    </row>
    <row r="141" spans="1:8" ht="15">
      <c r="A141" s="174"/>
      <c r="B141" s="174"/>
      <c r="C141" s="174"/>
      <c r="D141" s="175"/>
      <c r="G141" s="177"/>
      <c r="H141" s="177"/>
    </row>
    <row r="142" spans="1:8" ht="15">
      <c r="A142" s="174"/>
      <c r="B142" s="174"/>
      <c r="C142" s="174"/>
      <c r="D142" s="175"/>
      <c r="G142" s="177"/>
      <c r="H142" s="177"/>
    </row>
    <row r="143" spans="1:8" ht="15">
      <c r="A143" s="174"/>
      <c r="B143" s="174"/>
      <c r="C143" s="174"/>
      <c r="D143" s="175"/>
      <c r="G143" s="177"/>
      <c r="H143" s="177"/>
    </row>
    <row r="144" spans="1:8" ht="15">
      <c r="A144" s="174"/>
      <c r="B144" s="174"/>
      <c r="C144" s="174"/>
      <c r="D144" s="175"/>
      <c r="G144" s="177"/>
      <c r="H144" s="177"/>
    </row>
    <row r="145" spans="1:8" ht="15">
      <c r="A145" s="174"/>
      <c r="B145" s="174"/>
      <c r="C145" s="174"/>
      <c r="D145" s="175"/>
      <c r="G145" s="177"/>
      <c r="H145" s="177"/>
    </row>
    <row r="146" spans="1:8" ht="15">
      <c r="A146" s="174"/>
      <c r="B146" s="174"/>
      <c r="C146" s="174"/>
      <c r="D146" s="175"/>
      <c r="G146" s="177"/>
      <c r="H146" s="177"/>
    </row>
    <row r="147" spans="1:8" ht="15">
      <c r="A147" s="174"/>
      <c r="B147" s="174"/>
      <c r="C147" s="174"/>
      <c r="D147" s="175"/>
      <c r="G147" s="177"/>
      <c r="H147" s="177"/>
    </row>
    <row r="148" spans="1:8" ht="15">
      <c r="A148" s="174"/>
      <c r="B148" s="174"/>
      <c r="C148" s="174"/>
      <c r="D148" s="175"/>
      <c r="G148" s="177"/>
      <c r="H148" s="177"/>
    </row>
    <row r="149" spans="1:8" ht="15">
      <c r="A149" s="174"/>
      <c r="B149" s="174"/>
      <c r="C149" s="174"/>
      <c r="D149" s="175"/>
      <c r="G149" s="177"/>
      <c r="H149" s="177"/>
    </row>
    <row r="150" spans="1:8" ht="15">
      <c r="A150" s="174"/>
      <c r="B150" s="174"/>
      <c r="C150" s="174"/>
      <c r="D150" s="175"/>
      <c r="G150" s="177"/>
      <c r="H150" s="177"/>
    </row>
    <row r="151" spans="1:8" ht="15">
      <c r="A151" s="174"/>
      <c r="B151" s="174"/>
      <c r="C151" s="174"/>
      <c r="D151" s="175"/>
      <c r="G151" s="177"/>
      <c r="H151" s="177"/>
    </row>
    <row r="152" spans="1:8" ht="15">
      <c r="A152" s="174"/>
      <c r="B152" s="174"/>
      <c r="C152" s="174"/>
      <c r="D152" s="175"/>
      <c r="G152" s="177"/>
      <c r="H152" s="177"/>
    </row>
    <row r="153" spans="1:8" ht="15">
      <c r="A153" s="174"/>
      <c r="B153" s="174"/>
      <c r="C153" s="174"/>
      <c r="D153" s="175"/>
      <c r="G153" s="177"/>
      <c r="H153" s="177"/>
    </row>
    <row r="154" spans="1:8" ht="15">
      <c r="A154" s="174"/>
      <c r="B154" s="174"/>
      <c r="C154" s="174"/>
      <c r="D154" s="175"/>
      <c r="G154" s="177"/>
      <c r="H154" s="177"/>
    </row>
    <row r="155" spans="1:8" ht="15">
      <c r="A155" s="174"/>
      <c r="B155" s="174"/>
      <c r="C155" s="174"/>
      <c r="D155" s="175"/>
      <c r="G155" s="177"/>
      <c r="H155" s="177"/>
    </row>
    <row r="156" spans="1:8" ht="15">
      <c r="A156" s="174"/>
      <c r="B156" s="174"/>
      <c r="C156" s="174"/>
      <c r="D156" s="175"/>
      <c r="G156" s="177"/>
      <c r="H156" s="177"/>
    </row>
    <row r="157" spans="1:8" ht="15">
      <c r="A157" s="174"/>
      <c r="B157" s="174"/>
      <c r="C157" s="174"/>
      <c r="D157" s="175"/>
      <c r="G157" s="177"/>
      <c r="H157" s="177"/>
    </row>
    <row r="158" spans="1:8" ht="15">
      <c r="A158" s="174"/>
      <c r="B158" s="174"/>
      <c r="C158" s="174"/>
      <c r="D158" s="175"/>
      <c r="G158" s="177"/>
      <c r="H158" s="177"/>
    </row>
    <row r="159" spans="1:8" ht="15">
      <c r="A159" s="174"/>
      <c r="B159" s="174"/>
      <c r="C159" s="174"/>
      <c r="D159" s="175"/>
      <c r="G159" s="177"/>
      <c r="H159" s="177"/>
    </row>
    <row r="160" spans="1:8" ht="15">
      <c r="A160" s="174"/>
      <c r="B160" s="174"/>
      <c r="C160" s="174"/>
      <c r="D160" s="175"/>
      <c r="G160" s="177"/>
      <c r="H160" s="177"/>
    </row>
    <row r="161" spans="1:8" ht="15">
      <c r="A161" s="174"/>
      <c r="B161" s="174"/>
      <c r="C161" s="174"/>
      <c r="D161" s="175"/>
      <c r="G161" s="177"/>
      <c r="H161" s="177"/>
    </row>
    <row r="162" spans="1:8" ht="15">
      <c r="A162" s="174"/>
      <c r="B162" s="174"/>
      <c r="C162" s="174"/>
      <c r="D162" s="175"/>
      <c r="G162" s="177"/>
      <c r="H162" s="177"/>
    </row>
    <row r="163" spans="1:8" ht="15">
      <c r="A163" s="174"/>
      <c r="B163" s="174"/>
      <c r="C163" s="174"/>
      <c r="D163" s="175"/>
      <c r="G163" s="177"/>
      <c r="H163" s="177"/>
    </row>
    <row r="164" spans="1:8" ht="15">
      <c r="A164" s="174"/>
      <c r="B164" s="174"/>
      <c r="C164" s="174"/>
      <c r="D164" s="175"/>
      <c r="G164" s="177"/>
      <c r="H164" s="177"/>
    </row>
    <row r="165" spans="1:8" ht="15">
      <c r="A165" s="174"/>
      <c r="B165" s="174"/>
      <c r="C165" s="174"/>
      <c r="D165" s="175"/>
      <c r="G165" s="177"/>
      <c r="H165" s="177"/>
    </row>
    <row r="166" spans="1:8" ht="15">
      <c r="A166" s="174"/>
      <c r="B166" s="174"/>
      <c r="C166" s="174"/>
      <c r="D166" s="175"/>
      <c r="G166" s="177"/>
      <c r="H166" s="177"/>
    </row>
    <row r="167" spans="1:8" ht="15">
      <c r="A167" s="174"/>
      <c r="B167" s="174"/>
      <c r="C167" s="174"/>
      <c r="D167" s="175"/>
      <c r="G167" s="177"/>
      <c r="H167" s="177"/>
    </row>
    <row r="168" spans="1:8" ht="15">
      <c r="A168" s="174"/>
      <c r="B168" s="174"/>
      <c r="C168" s="174"/>
      <c r="D168" s="175"/>
      <c r="G168" s="177"/>
      <c r="H168" s="177"/>
    </row>
    <row r="169" spans="1:8" ht="15">
      <c r="A169" s="174"/>
      <c r="B169" s="174"/>
      <c r="C169" s="174"/>
      <c r="D169" s="175"/>
      <c r="G169" s="177"/>
      <c r="H169" s="177"/>
    </row>
    <row r="170" spans="1:8" ht="15">
      <c r="A170" s="174"/>
      <c r="B170" s="174"/>
      <c r="C170" s="174"/>
      <c r="D170" s="175"/>
      <c r="G170" s="177"/>
      <c r="H170" s="177"/>
    </row>
    <row r="171" spans="1:8" ht="15">
      <c r="A171" s="174"/>
      <c r="B171" s="174"/>
      <c r="C171" s="174"/>
      <c r="D171" s="175"/>
      <c r="G171" s="177"/>
      <c r="H171" s="177"/>
    </row>
    <row r="172" spans="1:8" ht="15">
      <c r="A172" s="174"/>
      <c r="B172" s="174"/>
      <c r="C172" s="174"/>
      <c r="D172" s="175"/>
      <c r="G172" s="177"/>
      <c r="H172" s="177"/>
    </row>
    <row r="173" spans="1:8" ht="15">
      <c r="A173" s="174"/>
      <c r="B173" s="174"/>
      <c r="C173" s="174"/>
      <c r="D173" s="175"/>
      <c r="G173" s="177"/>
      <c r="H173" s="177"/>
    </row>
    <row r="174" spans="1:8" ht="15">
      <c r="A174" s="174"/>
      <c r="B174" s="174"/>
      <c r="C174" s="174"/>
      <c r="D174" s="175"/>
      <c r="G174" s="177"/>
      <c r="H174" s="177"/>
    </row>
    <row r="175" spans="1:8" ht="15">
      <c r="A175" s="174"/>
      <c r="B175" s="174"/>
      <c r="C175" s="174"/>
      <c r="D175" s="175"/>
      <c r="G175" s="177"/>
      <c r="H175" s="177"/>
    </row>
    <row r="176" spans="1:8" ht="15">
      <c r="A176" s="174"/>
      <c r="B176" s="174"/>
      <c r="C176" s="174"/>
      <c r="D176" s="175"/>
      <c r="G176" s="177"/>
      <c r="H176" s="177"/>
    </row>
    <row r="177" spans="1:8" ht="15">
      <c r="A177" s="174"/>
      <c r="B177" s="174"/>
      <c r="C177" s="174"/>
      <c r="D177" s="175"/>
      <c r="G177" s="177"/>
      <c r="H177" s="177"/>
    </row>
    <row r="178" spans="1:8" ht="15">
      <c r="A178" s="174"/>
      <c r="B178" s="174"/>
      <c r="C178" s="174"/>
      <c r="D178" s="175"/>
      <c r="G178" s="177"/>
      <c r="H178" s="177"/>
    </row>
    <row r="179" spans="1:8" ht="15">
      <c r="A179" s="174"/>
      <c r="B179" s="174"/>
      <c r="C179" s="174"/>
      <c r="D179" s="175"/>
      <c r="G179" s="177"/>
      <c r="H179" s="177"/>
    </row>
    <row r="180" spans="1:8" ht="15">
      <c r="A180" s="174"/>
      <c r="B180" s="174"/>
      <c r="C180" s="174"/>
      <c r="D180" s="175"/>
      <c r="G180" s="177"/>
      <c r="H180" s="177"/>
    </row>
    <row r="181" spans="1:8" ht="15">
      <c r="A181" s="174"/>
      <c r="B181" s="174"/>
      <c r="C181" s="174"/>
      <c r="D181" s="175"/>
      <c r="G181" s="177"/>
      <c r="H181" s="177"/>
    </row>
    <row r="182" spans="1:8" ht="15">
      <c r="A182" s="174"/>
      <c r="B182" s="174"/>
      <c r="C182" s="174"/>
      <c r="D182" s="175"/>
      <c r="G182" s="177"/>
      <c r="H182" s="177"/>
    </row>
    <row r="183" spans="1:8" ht="15">
      <c r="A183" s="174"/>
      <c r="B183" s="174"/>
      <c r="C183" s="174"/>
      <c r="D183" s="175"/>
      <c r="G183" s="177"/>
      <c r="H183" s="177"/>
    </row>
    <row r="184" spans="1:8" ht="15">
      <c r="A184" s="174"/>
      <c r="B184" s="174"/>
      <c r="C184" s="174"/>
      <c r="D184" s="175"/>
      <c r="G184" s="177"/>
      <c r="H184" s="177"/>
    </row>
    <row r="185" spans="1:8" ht="15">
      <c r="A185" s="174"/>
      <c r="B185" s="174"/>
      <c r="C185" s="174"/>
      <c r="D185" s="175"/>
      <c r="G185" s="177"/>
      <c r="H185" s="177"/>
    </row>
    <row r="186" spans="1:8" ht="15">
      <c r="A186" s="174"/>
      <c r="B186" s="174"/>
      <c r="C186" s="174"/>
      <c r="D186" s="175"/>
      <c r="G186" s="177"/>
      <c r="H186" s="177"/>
    </row>
    <row r="187" spans="1:8" ht="15">
      <c r="A187" s="174"/>
      <c r="B187" s="174"/>
      <c r="C187" s="174"/>
      <c r="D187" s="175"/>
      <c r="G187" s="177"/>
      <c r="H187" s="177"/>
    </row>
    <row r="188" spans="1:8" ht="15">
      <c r="A188" s="174"/>
      <c r="B188" s="174"/>
      <c r="C188" s="174"/>
      <c r="D188" s="175"/>
      <c r="G188" s="177"/>
      <c r="H188" s="177"/>
    </row>
    <row r="189" spans="1:8" ht="15">
      <c r="A189" s="174"/>
      <c r="B189" s="174"/>
      <c r="C189" s="174"/>
      <c r="D189" s="175"/>
      <c r="G189" s="177"/>
      <c r="H189" s="177"/>
    </row>
    <row r="190" spans="1:8" ht="15">
      <c r="A190" s="174"/>
      <c r="B190" s="174"/>
      <c r="C190" s="174"/>
      <c r="D190" s="175"/>
      <c r="G190" s="177"/>
      <c r="H190" s="177"/>
    </row>
    <row r="191" spans="1:8" ht="15">
      <c r="A191" s="174"/>
      <c r="B191" s="174"/>
      <c r="C191" s="174"/>
      <c r="D191" s="175"/>
      <c r="G191" s="177"/>
      <c r="H191" s="177"/>
    </row>
    <row r="192" spans="1:8" ht="15">
      <c r="A192" s="174"/>
      <c r="B192" s="174"/>
      <c r="C192" s="174"/>
      <c r="D192" s="175"/>
      <c r="G192" s="177"/>
      <c r="H192" s="177"/>
    </row>
    <row r="193" spans="1:8" ht="15">
      <c r="A193" s="174"/>
      <c r="B193" s="174"/>
      <c r="C193" s="174"/>
      <c r="D193" s="175"/>
      <c r="G193" s="177"/>
      <c r="H193" s="177"/>
    </row>
    <row r="194" spans="1:8" ht="15">
      <c r="A194" s="174"/>
      <c r="B194" s="174"/>
      <c r="C194" s="174"/>
      <c r="D194" s="175"/>
      <c r="G194" s="177"/>
      <c r="H194" s="177"/>
    </row>
    <row r="195" spans="1:8" ht="15">
      <c r="A195" s="174"/>
      <c r="B195" s="174"/>
      <c r="C195" s="174"/>
      <c r="D195" s="175"/>
      <c r="G195" s="177"/>
      <c r="H195" s="177"/>
    </row>
    <row r="196" spans="1:8" ht="15">
      <c r="A196" s="174"/>
      <c r="B196" s="174"/>
      <c r="C196" s="174"/>
      <c r="D196" s="175"/>
      <c r="G196" s="177"/>
      <c r="H196" s="177"/>
    </row>
    <row r="197" spans="1:8" ht="15">
      <c r="A197" s="174"/>
      <c r="B197" s="174"/>
      <c r="C197" s="174"/>
      <c r="D197" s="175"/>
      <c r="G197" s="177"/>
      <c r="H197" s="177"/>
    </row>
    <row r="198" spans="1:8" ht="15">
      <c r="A198" s="174"/>
      <c r="B198" s="174"/>
      <c r="C198" s="174"/>
      <c r="D198" s="175"/>
      <c r="G198" s="177"/>
      <c r="H198" s="177"/>
    </row>
    <row r="199" spans="1:8" ht="15">
      <c r="A199" s="174"/>
      <c r="B199" s="174"/>
      <c r="C199" s="174"/>
      <c r="D199" s="175"/>
      <c r="G199" s="177"/>
      <c r="H199" s="177"/>
    </row>
    <row r="200" spans="1:8" ht="15">
      <c r="A200" s="174"/>
      <c r="B200" s="174"/>
      <c r="C200" s="174"/>
      <c r="D200" s="175"/>
      <c r="G200" s="177"/>
      <c r="H200" s="177"/>
    </row>
    <row r="201" spans="1:8" ht="15">
      <c r="A201" s="174"/>
      <c r="B201" s="174"/>
      <c r="C201" s="174"/>
      <c r="D201" s="175"/>
      <c r="G201" s="177"/>
      <c r="H201" s="177"/>
    </row>
    <row r="202" spans="1:8" ht="15">
      <c r="A202" s="174"/>
      <c r="B202" s="174"/>
      <c r="C202" s="174"/>
      <c r="D202" s="175"/>
      <c r="G202" s="177"/>
      <c r="H202" s="177"/>
    </row>
    <row r="203" spans="1:8" ht="15">
      <c r="A203" s="174"/>
      <c r="B203" s="174"/>
      <c r="C203" s="174"/>
      <c r="D203" s="175"/>
      <c r="G203" s="177"/>
      <c r="H203" s="177"/>
    </row>
    <row r="204" spans="1:8" ht="15">
      <c r="A204" s="174"/>
      <c r="B204" s="174"/>
      <c r="C204" s="174"/>
      <c r="D204" s="175"/>
      <c r="G204" s="177"/>
      <c r="H204" s="177"/>
    </row>
    <row r="205" spans="1:8" ht="15">
      <c r="A205" s="174"/>
      <c r="B205" s="174"/>
      <c r="C205" s="174"/>
      <c r="D205" s="175"/>
      <c r="G205" s="177"/>
      <c r="H205" s="177"/>
    </row>
    <row r="206" spans="1:8" ht="15">
      <c r="A206" s="174"/>
      <c r="B206" s="174"/>
      <c r="C206" s="174"/>
      <c r="D206" s="175"/>
      <c r="G206" s="177"/>
      <c r="H206" s="177"/>
    </row>
    <row r="207" spans="1:8" ht="15">
      <c r="A207" s="174"/>
      <c r="B207" s="174"/>
      <c r="C207" s="174"/>
      <c r="D207" s="175"/>
      <c r="G207" s="177"/>
      <c r="H207" s="177"/>
    </row>
    <row r="208" spans="1:8" ht="15">
      <c r="A208" s="174"/>
      <c r="B208" s="174"/>
      <c r="C208" s="174"/>
      <c r="D208" s="175"/>
      <c r="G208" s="177"/>
      <c r="H208" s="177"/>
    </row>
    <row r="209" spans="1:8" ht="15">
      <c r="A209" s="174"/>
      <c r="B209" s="174"/>
      <c r="C209" s="174"/>
      <c r="D209" s="175"/>
      <c r="G209" s="177"/>
      <c r="H209" s="177"/>
    </row>
    <row r="210" spans="1:8" ht="15">
      <c r="A210" s="174"/>
      <c r="B210" s="174"/>
      <c r="C210" s="174"/>
      <c r="D210" s="175"/>
      <c r="G210" s="177"/>
      <c r="H210" s="177"/>
    </row>
    <row r="211" spans="1:8" ht="15">
      <c r="A211" s="174"/>
      <c r="B211" s="174"/>
      <c r="C211" s="174"/>
      <c r="D211" s="175"/>
      <c r="G211" s="177"/>
      <c r="H211" s="177"/>
    </row>
    <row r="212" spans="1:8" ht="15">
      <c r="A212" s="174"/>
      <c r="B212" s="174"/>
      <c r="C212" s="174"/>
      <c r="D212" s="175"/>
      <c r="G212" s="177"/>
      <c r="H212" s="177"/>
    </row>
    <row r="213" spans="1:8" ht="15">
      <c r="A213" s="174"/>
      <c r="B213" s="174"/>
      <c r="C213" s="174"/>
      <c r="D213" s="175"/>
      <c r="G213" s="177"/>
      <c r="H213" s="177"/>
    </row>
    <row r="214" spans="1:8" ht="15">
      <c r="A214" s="174"/>
      <c r="B214" s="174"/>
      <c r="C214" s="174"/>
      <c r="D214" s="175"/>
      <c r="G214" s="177"/>
      <c r="H214" s="177"/>
    </row>
    <row r="215" spans="1:8" ht="15">
      <c r="A215" s="174"/>
      <c r="B215" s="174"/>
      <c r="C215" s="174"/>
      <c r="D215" s="175"/>
      <c r="G215" s="177"/>
      <c r="H215" s="177"/>
    </row>
    <row r="216" spans="1:8" ht="15">
      <c r="A216" s="174"/>
      <c r="B216" s="174"/>
      <c r="C216" s="174"/>
      <c r="D216" s="175"/>
      <c r="G216" s="177"/>
      <c r="H216" s="177"/>
    </row>
    <row r="217" spans="1:8" ht="15">
      <c r="A217" s="174"/>
      <c r="B217" s="174"/>
      <c r="C217" s="174"/>
      <c r="D217" s="175"/>
      <c r="G217" s="177"/>
      <c r="H217" s="177"/>
    </row>
    <row r="218" spans="1:8" ht="15">
      <c r="A218" s="174"/>
      <c r="B218" s="174"/>
      <c r="C218" s="174"/>
      <c r="D218" s="175"/>
      <c r="G218" s="177"/>
      <c r="H218" s="177"/>
    </row>
    <row r="219" spans="1:8" ht="15">
      <c r="A219" s="174"/>
      <c r="B219" s="174"/>
      <c r="C219" s="174"/>
      <c r="D219" s="175"/>
      <c r="G219" s="177"/>
      <c r="H219" s="177"/>
    </row>
    <row r="220" spans="1:8" ht="15">
      <c r="A220" s="174"/>
      <c r="B220" s="174"/>
      <c r="C220" s="174"/>
      <c r="D220" s="175"/>
      <c r="G220" s="177"/>
      <c r="H220" s="177"/>
    </row>
    <row r="221" spans="1:8" ht="15">
      <c r="A221" s="174"/>
      <c r="B221" s="174"/>
      <c r="C221" s="174"/>
      <c r="D221" s="175"/>
      <c r="G221" s="177"/>
      <c r="H221" s="177"/>
    </row>
    <row r="222" spans="1:8" ht="15">
      <c r="A222" s="174"/>
      <c r="B222" s="174"/>
      <c r="C222" s="174"/>
      <c r="D222" s="175"/>
      <c r="G222" s="177"/>
      <c r="H222" s="177"/>
    </row>
    <row r="223" spans="1:8" ht="15">
      <c r="A223" s="174"/>
      <c r="B223" s="174"/>
      <c r="C223" s="174"/>
      <c r="D223" s="175"/>
      <c r="G223" s="177"/>
      <c r="H223" s="177"/>
    </row>
    <row r="224" spans="1:8" ht="15">
      <c r="A224" s="174"/>
      <c r="B224" s="174"/>
      <c r="C224" s="174"/>
      <c r="D224" s="175"/>
      <c r="G224" s="177"/>
      <c r="H224" s="177"/>
    </row>
    <row r="225" spans="1:8" ht="15">
      <c r="A225" s="174"/>
      <c r="B225" s="174"/>
      <c r="C225" s="174"/>
      <c r="D225" s="175"/>
      <c r="G225" s="177"/>
      <c r="H225" s="177"/>
    </row>
    <row r="226" spans="1:8" ht="15">
      <c r="A226" s="174"/>
      <c r="B226" s="174"/>
      <c r="C226" s="174"/>
      <c r="D226" s="175"/>
      <c r="G226" s="177"/>
      <c r="H226" s="177"/>
    </row>
    <row r="227" spans="1:8" ht="15">
      <c r="A227" s="174"/>
      <c r="B227" s="174"/>
      <c r="C227" s="174"/>
      <c r="D227" s="175"/>
      <c r="G227" s="177"/>
      <c r="H227" s="177"/>
    </row>
    <row r="228" spans="1:8" ht="15">
      <c r="A228" s="174"/>
      <c r="B228" s="174"/>
      <c r="C228" s="174"/>
      <c r="D228" s="175"/>
      <c r="G228" s="177"/>
      <c r="H228" s="177"/>
    </row>
    <row r="229" spans="1:8" ht="15">
      <c r="A229" s="174"/>
      <c r="B229" s="174"/>
      <c r="C229" s="174"/>
      <c r="D229" s="175"/>
      <c r="G229" s="177"/>
      <c r="H229" s="177"/>
    </row>
    <row r="230" spans="1:8" ht="15">
      <c r="A230" s="174"/>
      <c r="B230" s="174"/>
      <c r="C230" s="174"/>
      <c r="D230" s="175"/>
      <c r="G230" s="177"/>
      <c r="H230" s="177"/>
    </row>
    <row r="231" spans="1:8" ht="15">
      <c r="A231" s="174"/>
      <c r="B231" s="174"/>
      <c r="C231" s="174"/>
      <c r="D231" s="175"/>
      <c r="G231" s="177"/>
      <c r="H231" s="177"/>
    </row>
    <row r="232" spans="1:8" ht="15">
      <c r="A232" s="174"/>
      <c r="B232" s="174"/>
      <c r="C232" s="174"/>
      <c r="D232" s="175"/>
      <c r="G232" s="177"/>
      <c r="H232" s="177"/>
    </row>
    <row r="233" spans="1:8" ht="15">
      <c r="A233" s="174"/>
      <c r="B233" s="174"/>
      <c r="C233" s="174"/>
      <c r="D233" s="175"/>
      <c r="G233" s="177"/>
      <c r="H233" s="177"/>
    </row>
    <row r="234" spans="1:8" ht="15">
      <c r="A234" s="174"/>
      <c r="B234" s="174"/>
      <c r="C234" s="174"/>
      <c r="D234" s="175"/>
      <c r="G234" s="177"/>
      <c r="H234" s="177"/>
    </row>
    <row r="235" spans="1:8" ht="15">
      <c r="A235" s="174"/>
      <c r="B235" s="174"/>
      <c r="C235" s="174"/>
      <c r="D235" s="175"/>
      <c r="G235" s="177"/>
      <c r="H235" s="177"/>
    </row>
    <row r="236" spans="1:8" ht="15">
      <c r="A236" s="174"/>
      <c r="B236" s="174"/>
      <c r="C236" s="174"/>
      <c r="D236" s="175"/>
      <c r="G236" s="177"/>
      <c r="H236" s="177"/>
    </row>
    <row r="237" spans="1:8" ht="15">
      <c r="A237" s="174"/>
      <c r="B237" s="174"/>
      <c r="C237" s="174"/>
      <c r="D237" s="175"/>
      <c r="G237" s="177"/>
      <c r="H237" s="177"/>
    </row>
    <row r="238" spans="1:8" ht="15">
      <c r="A238" s="174"/>
      <c r="B238" s="174"/>
      <c r="C238" s="174"/>
      <c r="D238" s="175"/>
      <c r="G238" s="177"/>
      <c r="H238" s="177"/>
    </row>
    <row r="239" spans="1:8" ht="15">
      <c r="A239" s="174"/>
      <c r="B239" s="174"/>
      <c r="C239" s="174"/>
      <c r="D239" s="175"/>
      <c r="G239" s="177"/>
      <c r="H239" s="177"/>
    </row>
    <row r="240" spans="1:8" ht="15">
      <c r="A240" s="174"/>
      <c r="B240" s="174"/>
      <c r="C240" s="174"/>
      <c r="D240" s="175"/>
      <c r="G240" s="177"/>
      <c r="H240" s="177"/>
    </row>
    <row r="241" spans="1:8" ht="15">
      <c r="A241" s="174"/>
      <c r="B241" s="174"/>
      <c r="C241" s="174"/>
      <c r="D241" s="175"/>
      <c r="G241" s="177"/>
      <c r="H241" s="177"/>
    </row>
    <row r="242" spans="1:8" ht="15">
      <c r="A242" s="174"/>
      <c r="B242" s="174"/>
      <c r="C242" s="174"/>
      <c r="D242" s="175"/>
      <c r="G242" s="177"/>
      <c r="H242" s="177"/>
    </row>
    <row r="243" spans="1:8" ht="15">
      <c r="A243" s="174"/>
      <c r="B243" s="174"/>
      <c r="C243" s="174"/>
      <c r="D243" s="175"/>
      <c r="G243" s="177"/>
      <c r="H243" s="177"/>
    </row>
    <row r="244" spans="1:8" ht="15">
      <c r="A244" s="174"/>
      <c r="B244" s="174"/>
      <c r="C244" s="174"/>
      <c r="D244" s="175"/>
      <c r="G244" s="177"/>
      <c r="H244" s="177"/>
    </row>
    <row r="245" spans="1:8" ht="15">
      <c r="A245" s="174"/>
      <c r="B245" s="174"/>
      <c r="C245" s="174"/>
      <c r="D245" s="175"/>
      <c r="G245" s="177"/>
      <c r="H245" s="177"/>
    </row>
    <row r="246" spans="1:8" ht="15">
      <c r="A246" s="174"/>
      <c r="B246" s="174"/>
      <c r="C246" s="174"/>
      <c r="D246" s="175"/>
      <c r="G246" s="177"/>
      <c r="H246" s="177"/>
    </row>
    <row r="247" spans="1:8" ht="15">
      <c r="A247" s="174"/>
      <c r="B247" s="174"/>
      <c r="C247" s="174"/>
      <c r="D247" s="175"/>
      <c r="G247" s="177"/>
      <c r="H247" s="177"/>
    </row>
    <row r="248" spans="1:8" ht="15">
      <c r="A248" s="174"/>
      <c r="B248" s="174"/>
      <c r="C248" s="174"/>
      <c r="D248" s="175"/>
      <c r="G248" s="177"/>
      <c r="H248" s="177"/>
    </row>
    <row r="249" spans="1:8" ht="15">
      <c r="A249" s="174"/>
      <c r="B249" s="174"/>
      <c r="C249" s="174"/>
      <c r="D249" s="175"/>
      <c r="G249" s="177"/>
      <c r="H249" s="177"/>
    </row>
    <row r="250" spans="1:8" ht="15">
      <c r="A250" s="174"/>
      <c r="B250" s="174"/>
      <c r="C250" s="174"/>
      <c r="D250" s="175"/>
      <c r="G250" s="177"/>
      <c r="H250" s="177"/>
    </row>
    <row r="251" spans="1:8" ht="15">
      <c r="A251" s="174"/>
      <c r="B251" s="174"/>
      <c r="C251" s="174"/>
      <c r="D251" s="175"/>
      <c r="G251" s="177"/>
      <c r="H251" s="177"/>
    </row>
    <row r="252" spans="1:8" ht="15">
      <c r="A252" s="174"/>
      <c r="B252" s="174"/>
      <c r="C252" s="174"/>
      <c r="D252" s="175"/>
      <c r="G252" s="177"/>
      <c r="H252" s="177"/>
    </row>
    <row r="253" spans="1:8" ht="15">
      <c r="A253" s="174"/>
      <c r="B253" s="174"/>
      <c r="C253" s="174"/>
      <c r="D253" s="175"/>
      <c r="G253" s="177"/>
      <c r="H253" s="177"/>
    </row>
    <row r="254" spans="1:8" ht="15">
      <c r="A254" s="174"/>
      <c r="B254" s="174"/>
      <c r="C254" s="174"/>
      <c r="D254" s="175"/>
      <c r="G254" s="177"/>
      <c r="H254" s="177"/>
    </row>
    <row r="255" spans="1:8" ht="15">
      <c r="A255" s="174"/>
      <c r="B255" s="174"/>
      <c r="C255" s="174"/>
      <c r="D255" s="175"/>
      <c r="G255" s="177"/>
      <c r="H255" s="177"/>
    </row>
    <row r="256" spans="1:8" ht="15">
      <c r="A256" s="174"/>
      <c r="B256" s="174"/>
      <c r="C256" s="174"/>
      <c r="D256" s="175"/>
      <c r="G256" s="177"/>
      <c r="H256" s="177"/>
    </row>
    <row r="257" spans="1:8" ht="15">
      <c r="A257" s="174"/>
      <c r="B257" s="174"/>
      <c r="C257" s="174"/>
      <c r="D257" s="175"/>
      <c r="G257" s="177"/>
      <c r="H257" s="177"/>
    </row>
    <row r="258" spans="1:8" ht="15">
      <c r="A258" s="174"/>
      <c r="B258" s="174"/>
      <c r="C258" s="174"/>
      <c r="D258" s="175"/>
      <c r="G258" s="177"/>
      <c r="H258" s="177"/>
    </row>
    <row r="259" spans="1:8" ht="15">
      <c r="A259" s="174"/>
      <c r="B259" s="174"/>
      <c r="C259" s="174"/>
      <c r="D259" s="175"/>
      <c r="G259" s="177"/>
      <c r="H259" s="177"/>
    </row>
    <row r="260" spans="1:8" ht="15">
      <c r="A260" s="174"/>
      <c r="B260" s="174"/>
      <c r="C260" s="174"/>
      <c r="D260" s="175"/>
      <c r="G260" s="177"/>
      <c r="H260" s="177"/>
    </row>
    <row r="261" spans="1:8" ht="15">
      <c r="A261" s="174"/>
      <c r="B261" s="174"/>
      <c r="C261" s="174"/>
      <c r="D261" s="175"/>
      <c r="G261" s="177"/>
      <c r="H261" s="177"/>
    </row>
    <row r="262" spans="1:8" ht="15">
      <c r="A262" s="174"/>
      <c r="B262" s="174"/>
      <c r="C262" s="174"/>
      <c r="D262" s="175"/>
      <c r="G262" s="177"/>
      <c r="H262" s="177"/>
    </row>
    <row r="263" spans="1:8" ht="15">
      <c r="A263" s="174"/>
      <c r="B263" s="174"/>
      <c r="C263" s="174"/>
      <c r="D263" s="175"/>
      <c r="G263" s="177"/>
      <c r="H263" s="177"/>
    </row>
    <row r="264" spans="1:8" ht="15">
      <c r="A264" s="174"/>
      <c r="B264" s="174"/>
      <c r="C264" s="174"/>
      <c r="D264" s="175"/>
      <c r="G264" s="177"/>
      <c r="H264" s="177"/>
    </row>
    <row r="265" spans="1:8" ht="15">
      <c r="A265" s="174"/>
      <c r="B265" s="174"/>
      <c r="C265" s="174"/>
      <c r="D265" s="175"/>
      <c r="G265" s="177"/>
      <c r="H265" s="177"/>
    </row>
    <row r="266" spans="1:8" ht="15">
      <c r="A266" s="174"/>
      <c r="B266" s="174"/>
      <c r="C266" s="174"/>
      <c r="D266" s="175"/>
      <c r="G266" s="177"/>
      <c r="H266" s="177"/>
    </row>
    <row r="267" spans="1:8" ht="15">
      <c r="A267" s="174"/>
      <c r="B267" s="174"/>
      <c r="C267" s="174"/>
      <c r="D267" s="175"/>
      <c r="G267" s="177"/>
      <c r="H267" s="177"/>
    </row>
    <row r="268" spans="1:8" ht="15">
      <c r="A268" s="174"/>
      <c r="B268" s="174"/>
      <c r="C268" s="174"/>
      <c r="D268" s="175"/>
      <c r="G268" s="177"/>
      <c r="H268" s="177"/>
    </row>
    <row r="269" spans="1:8" ht="15">
      <c r="A269" s="174"/>
      <c r="B269" s="174"/>
      <c r="C269" s="174"/>
      <c r="D269" s="175"/>
      <c r="G269" s="177"/>
      <c r="H269" s="177"/>
    </row>
    <row r="270" spans="1:8" ht="15">
      <c r="A270" s="174"/>
      <c r="B270" s="174"/>
      <c r="C270" s="174"/>
      <c r="D270" s="175"/>
      <c r="G270" s="177"/>
      <c r="H270" s="177"/>
    </row>
    <row r="271" spans="1:8" ht="15">
      <c r="A271" s="174"/>
      <c r="B271" s="174"/>
      <c r="C271" s="174"/>
      <c r="D271" s="175"/>
      <c r="G271" s="177"/>
      <c r="H271" s="177"/>
    </row>
    <row r="272" spans="1:8" ht="15">
      <c r="A272" s="174"/>
      <c r="B272" s="174"/>
      <c r="C272" s="174"/>
      <c r="D272" s="175"/>
      <c r="G272" s="177"/>
      <c r="H272" s="177"/>
    </row>
    <row r="273" spans="1:8" ht="15">
      <c r="A273" s="174"/>
      <c r="B273" s="174"/>
      <c r="C273" s="174"/>
      <c r="D273" s="175"/>
      <c r="G273" s="177"/>
      <c r="H273" s="177"/>
    </row>
    <row r="274" spans="1:8" ht="15">
      <c r="A274" s="174"/>
      <c r="B274" s="174"/>
      <c r="C274" s="174"/>
      <c r="D274" s="175"/>
      <c r="G274" s="177"/>
      <c r="H274" s="177"/>
    </row>
    <row r="275" spans="1:8" ht="15">
      <c r="A275" s="174"/>
      <c r="B275" s="174"/>
      <c r="C275" s="174"/>
      <c r="D275" s="175"/>
      <c r="G275" s="177"/>
      <c r="H275" s="177"/>
    </row>
    <row r="276" spans="1:8" ht="15">
      <c r="A276" s="174"/>
      <c r="B276" s="174"/>
      <c r="C276" s="174"/>
      <c r="D276" s="175"/>
      <c r="G276" s="177"/>
      <c r="H276" s="177"/>
    </row>
    <row r="277" spans="1:8" ht="15">
      <c r="A277" s="174"/>
      <c r="B277" s="174"/>
      <c r="C277" s="174"/>
      <c r="D277" s="175"/>
      <c r="G277" s="177"/>
      <c r="H277" s="177"/>
    </row>
    <row r="278" spans="1:8" ht="15">
      <c r="A278" s="174"/>
      <c r="B278" s="174"/>
      <c r="C278" s="174"/>
      <c r="D278" s="175"/>
      <c r="G278" s="177"/>
      <c r="H278" s="177"/>
    </row>
    <row r="279" spans="1:8" ht="15">
      <c r="A279" s="174"/>
      <c r="B279" s="174"/>
      <c r="C279" s="174"/>
      <c r="D279" s="175"/>
      <c r="G279" s="177"/>
      <c r="H279" s="177"/>
    </row>
    <row r="280" spans="1:8" ht="15">
      <c r="A280" s="174"/>
      <c r="B280" s="174"/>
      <c r="C280" s="174"/>
      <c r="D280" s="175"/>
      <c r="G280" s="177"/>
      <c r="H280" s="177"/>
    </row>
    <row r="281" spans="1:8" ht="15">
      <c r="A281" s="174"/>
      <c r="B281" s="174"/>
      <c r="C281" s="174"/>
      <c r="D281" s="175"/>
      <c r="G281" s="177"/>
      <c r="H281" s="177"/>
    </row>
    <row r="282" spans="1:8" ht="15">
      <c r="A282" s="174"/>
      <c r="B282" s="174"/>
      <c r="C282" s="174"/>
      <c r="D282" s="175"/>
      <c r="G282" s="177"/>
      <c r="H282" s="177"/>
    </row>
    <row r="283" spans="1:8" ht="15">
      <c r="A283" s="174"/>
      <c r="B283" s="174"/>
      <c r="C283" s="174"/>
      <c r="D283" s="175"/>
      <c r="G283" s="177"/>
      <c r="H283" s="177"/>
    </row>
    <row r="284" spans="1:8" ht="15">
      <c r="A284" s="174"/>
      <c r="B284" s="174"/>
      <c r="C284" s="174"/>
      <c r="D284" s="175"/>
      <c r="G284" s="177"/>
      <c r="H284" s="177"/>
    </row>
    <row r="285" spans="1:8" ht="15">
      <c r="A285" s="174"/>
      <c r="B285" s="174"/>
      <c r="C285" s="174"/>
      <c r="D285" s="175"/>
      <c r="G285" s="177"/>
      <c r="H285" s="177"/>
    </row>
    <row r="286" spans="1:8" ht="15">
      <c r="A286" s="174"/>
      <c r="B286" s="174"/>
      <c r="C286" s="174"/>
      <c r="D286" s="175"/>
      <c r="G286" s="177"/>
      <c r="H286" s="177"/>
    </row>
    <row r="287" spans="1:8" ht="15">
      <c r="A287" s="174"/>
      <c r="B287" s="174"/>
      <c r="C287" s="174"/>
      <c r="D287" s="175"/>
      <c r="G287" s="177"/>
      <c r="H287" s="177"/>
    </row>
    <row r="288" spans="1:8" ht="15">
      <c r="A288" s="174"/>
      <c r="B288" s="174"/>
      <c r="C288" s="174"/>
      <c r="D288" s="175"/>
      <c r="G288" s="177"/>
      <c r="H288" s="177"/>
    </row>
    <row r="289" spans="1:8" ht="15">
      <c r="A289" s="174"/>
      <c r="B289" s="174"/>
      <c r="C289" s="174"/>
      <c r="D289" s="175"/>
      <c r="G289" s="177"/>
      <c r="H289" s="177"/>
    </row>
    <row r="290" spans="1:8" ht="15">
      <c r="A290" s="174"/>
      <c r="B290" s="174"/>
      <c r="C290" s="174"/>
      <c r="D290" s="175"/>
      <c r="G290" s="177"/>
      <c r="H290" s="177"/>
    </row>
    <row r="291" spans="1:8" ht="15">
      <c r="A291" s="174"/>
      <c r="B291" s="174"/>
      <c r="C291" s="174"/>
      <c r="D291" s="175"/>
      <c r="G291" s="177"/>
      <c r="H291" s="177"/>
    </row>
    <row r="292" spans="1:8" ht="15">
      <c r="A292" s="174"/>
      <c r="B292" s="174"/>
      <c r="C292" s="174"/>
      <c r="D292" s="175"/>
      <c r="G292" s="177"/>
      <c r="H292" s="177"/>
    </row>
    <row r="293" spans="1:8" ht="15">
      <c r="A293" s="174"/>
      <c r="B293" s="174"/>
      <c r="C293" s="174"/>
      <c r="D293" s="175"/>
      <c r="G293" s="177"/>
      <c r="H293" s="177"/>
    </row>
    <row r="294" spans="1:8" ht="15">
      <c r="A294" s="174"/>
      <c r="B294" s="174"/>
      <c r="C294" s="174"/>
      <c r="D294" s="175"/>
      <c r="G294" s="177"/>
      <c r="H294" s="177"/>
    </row>
    <row r="295" spans="1:8" ht="15">
      <c r="A295" s="174"/>
      <c r="B295" s="174"/>
      <c r="C295" s="174"/>
      <c r="D295" s="175"/>
      <c r="G295" s="177"/>
      <c r="H295" s="177"/>
    </row>
    <row r="296" spans="1:8" ht="15">
      <c r="A296" s="174"/>
      <c r="B296" s="174"/>
      <c r="C296" s="174"/>
      <c r="D296" s="175"/>
      <c r="G296" s="177"/>
      <c r="H296" s="177"/>
    </row>
    <row r="297" spans="1:8" ht="15">
      <c r="A297" s="174"/>
      <c r="B297" s="174"/>
      <c r="C297" s="174"/>
      <c r="D297" s="175"/>
      <c r="G297" s="177"/>
      <c r="H297" s="177"/>
    </row>
    <row r="298" spans="1:8" ht="15">
      <c r="A298" s="174"/>
      <c r="B298" s="174"/>
      <c r="C298" s="174"/>
      <c r="D298" s="175"/>
      <c r="G298" s="177"/>
      <c r="H298" s="177"/>
    </row>
    <row r="299" spans="1:8" ht="15">
      <c r="A299" s="174"/>
      <c r="B299" s="174"/>
      <c r="C299" s="174"/>
      <c r="D299" s="175"/>
      <c r="G299" s="177"/>
      <c r="H299" s="177"/>
    </row>
    <row r="300" spans="1:8" ht="15">
      <c r="A300" s="174"/>
      <c r="B300" s="174"/>
      <c r="C300" s="174"/>
      <c r="D300" s="175"/>
      <c r="G300" s="177"/>
      <c r="H300" s="177"/>
    </row>
    <row r="301" spans="1:8" ht="15">
      <c r="A301" s="174"/>
      <c r="B301" s="174"/>
      <c r="C301" s="174"/>
      <c r="D301" s="175"/>
      <c r="G301" s="177"/>
      <c r="H301" s="177"/>
    </row>
    <row r="302" spans="1:8" ht="15">
      <c r="A302" s="174"/>
      <c r="B302" s="174"/>
      <c r="C302" s="174"/>
      <c r="D302" s="175"/>
      <c r="G302" s="177"/>
      <c r="H302" s="177"/>
    </row>
    <row r="303" spans="1:8" ht="15">
      <c r="A303" s="174"/>
      <c r="B303" s="174"/>
      <c r="C303" s="174"/>
      <c r="D303" s="175"/>
      <c r="G303" s="177"/>
      <c r="H303" s="177"/>
    </row>
    <row r="304" spans="1:8" ht="15">
      <c r="A304" s="174"/>
      <c r="B304" s="174"/>
      <c r="C304" s="174"/>
      <c r="D304" s="175"/>
      <c r="G304" s="177"/>
      <c r="H304" s="177"/>
    </row>
    <row r="305" spans="1:8" ht="15">
      <c r="A305" s="174"/>
      <c r="B305" s="174"/>
      <c r="C305" s="174"/>
      <c r="D305" s="175"/>
      <c r="G305" s="177"/>
      <c r="H305" s="177"/>
    </row>
    <row r="306" spans="1:8" ht="15">
      <c r="A306" s="174"/>
      <c r="B306" s="174"/>
      <c r="C306" s="174"/>
      <c r="D306" s="175"/>
      <c r="G306" s="177"/>
      <c r="H306" s="177"/>
    </row>
    <row r="307" spans="1:8" ht="15">
      <c r="A307" s="174"/>
      <c r="B307" s="174"/>
      <c r="C307" s="174"/>
      <c r="D307" s="175"/>
      <c r="G307" s="177"/>
      <c r="H307" s="177"/>
    </row>
    <row r="308" spans="1:8" ht="15">
      <c r="A308" s="174"/>
      <c r="B308" s="174"/>
      <c r="C308" s="174"/>
      <c r="D308" s="175"/>
      <c r="G308" s="177"/>
      <c r="H308" s="177"/>
    </row>
    <row r="309" spans="1:4" ht="15">
      <c r="A309" s="174"/>
      <c r="B309" s="174"/>
      <c r="C309" s="174"/>
      <c r="D309" s="175"/>
    </row>
    <row r="310" spans="1:4" ht="15">
      <c r="A310" s="174"/>
      <c r="B310" s="174"/>
      <c r="C310" s="174"/>
      <c r="D310" s="175"/>
    </row>
    <row r="311" spans="1:4" ht="15">
      <c r="A311" s="174"/>
      <c r="B311" s="174"/>
      <c r="C311" s="174"/>
      <c r="D311" s="175"/>
    </row>
    <row r="312" spans="1:4" ht="15">
      <c r="A312" s="174"/>
      <c r="B312" s="174"/>
      <c r="C312" s="174"/>
      <c r="D312" s="175"/>
    </row>
    <row r="313" spans="1:4" ht="15">
      <c r="A313" s="174"/>
      <c r="B313" s="174"/>
      <c r="C313" s="174"/>
      <c r="D313" s="175"/>
    </row>
    <row r="314" spans="1:4" ht="15">
      <c r="A314" s="174"/>
      <c r="B314" s="174"/>
      <c r="C314" s="174"/>
      <c r="D314" s="175"/>
    </row>
    <row r="315" spans="1:4" ht="15">
      <c r="A315" s="174"/>
      <c r="B315" s="174"/>
      <c r="C315" s="174"/>
      <c r="D315" s="175"/>
    </row>
    <row r="316" spans="1:4" ht="15">
      <c r="A316" s="174"/>
      <c r="B316" s="174"/>
      <c r="C316" s="174"/>
      <c r="D316" s="175"/>
    </row>
    <row r="317" spans="1:4" ht="15">
      <c r="A317" s="174"/>
      <c r="B317" s="174"/>
      <c r="C317" s="174"/>
      <c r="D317" s="175"/>
    </row>
    <row r="318" spans="1:4" ht="15">
      <c r="A318" s="174"/>
      <c r="B318" s="174"/>
      <c r="C318" s="174"/>
      <c r="D318" s="175"/>
    </row>
    <row r="319" spans="1:4" ht="15">
      <c r="A319" s="174"/>
      <c r="B319" s="174"/>
      <c r="C319" s="174"/>
      <c r="D319" s="175"/>
    </row>
    <row r="320" spans="1:4" ht="15">
      <c r="A320" s="174"/>
      <c r="B320" s="174"/>
      <c r="C320" s="174"/>
      <c r="D320" s="175"/>
    </row>
    <row r="321" spans="1:4" ht="15">
      <c r="A321" s="174"/>
      <c r="B321" s="174"/>
      <c r="C321" s="174"/>
      <c r="D321" s="175"/>
    </row>
    <row r="322" spans="1:4" ht="15">
      <c r="A322" s="174"/>
      <c r="B322" s="174"/>
      <c r="C322" s="174"/>
      <c r="D322" s="175"/>
    </row>
    <row r="323" spans="1:4" ht="15">
      <c r="A323" s="174"/>
      <c r="B323" s="174"/>
      <c r="C323" s="174"/>
      <c r="D323" s="175"/>
    </row>
    <row r="324" spans="1:4" ht="15">
      <c r="A324" s="174"/>
      <c r="B324" s="174"/>
      <c r="C324" s="174"/>
      <c r="D324" s="175"/>
    </row>
    <row r="325" ht="15">
      <c r="D325" s="175"/>
    </row>
    <row r="326" ht="15">
      <c r="D326" s="175"/>
    </row>
    <row r="327" ht="15">
      <c r="D327" s="175"/>
    </row>
    <row r="328" ht="15">
      <c r="D328" s="175"/>
    </row>
    <row r="329" ht="15">
      <c r="D329" s="175"/>
    </row>
    <row r="330" ht="15">
      <c r="D330" s="175"/>
    </row>
    <row r="331" ht="15">
      <c r="D331" s="175"/>
    </row>
    <row r="332" ht="15">
      <c r="D332" s="175"/>
    </row>
    <row r="333" ht="15">
      <c r="D333" s="175"/>
    </row>
    <row r="334" ht="15">
      <c r="D334" s="175"/>
    </row>
    <row r="335" ht="15">
      <c r="D335" s="175"/>
    </row>
  </sheetData>
  <sheetProtection algorithmName="SHA-512" hashValue="bRfY4HCJsAYI432bbgS0mzWE667Epv5H+hylXgAmm+XRk5+1qiWaJOO+pV5xk4ZBl1Acg1Rz96XibBwcnBSVkg==" saltValue="NTxXf6oOU1vM+iQkm/L0cw==" spinCount="100000" sheet="1" objects="1" scenarios="1"/>
  <protectedRanges>
    <protectedRange sqref="G5:H10" name="Oblast1"/>
  </protectedRanges>
  <mergeCells count="1">
    <mergeCell ref="A3:C3"/>
  </mergeCells>
  <conditionalFormatting sqref="G5:H10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&amp;R&amp;"Arial,Obyčejné"&amp;10&amp;P/&amp;N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1">
      <selection activeCell="C31" sqref="C31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3"/>
      <c r="D1" s="114"/>
      <c r="E1" s="114"/>
      <c r="F1" s="114"/>
      <c r="G1" s="114"/>
      <c r="H1" s="114"/>
      <c r="I1" s="114"/>
      <c r="J1" s="115"/>
    </row>
    <row r="2" spans="3:10" ht="15">
      <c r="C2" s="116"/>
      <c r="D2" s="95"/>
      <c r="E2" s="95"/>
      <c r="F2" s="95"/>
      <c r="G2" s="95"/>
      <c r="H2" s="95"/>
      <c r="I2" s="95"/>
      <c r="J2" s="117"/>
    </row>
    <row r="3" spans="3:10" ht="40.5" customHeight="1">
      <c r="C3" s="228" t="s">
        <v>114</v>
      </c>
      <c r="D3" s="229"/>
      <c r="E3" s="229"/>
      <c r="F3" s="229"/>
      <c r="G3" s="229"/>
      <c r="H3" s="229"/>
      <c r="I3" s="229"/>
      <c r="J3" s="230"/>
    </row>
    <row r="4" spans="3:10" ht="16.5">
      <c r="C4" s="222" t="s">
        <v>115</v>
      </c>
      <c r="D4" s="223"/>
      <c r="E4" s="223"/>
      <c r="F4" s="223"/>
      <c r="G4" s="223"/>
      <c r="H4" s="223"/>
      <c r="I4" s="223"/>
      <c r="J4" s="224"/>
    </row>
    <row r="5" spans="3:10" ht="15.75" customHeight="1">
      <c r="C5" s="118"/>
      <c r="D5" s="25"/>
      <c r="E5" s="25"/>
      <c r="F5" s="25"/>
      <c r="G5" s="25"/>
      <c r="H5" s="25"/>
      <c r="I5" s="25"/>
      <c r="J5" s="119"/>
    </row>
    <row r="6" spans="3:10" ht="33.75" customHeight="1">
      <c r="C6" s="227" t="s">
        <v>120</v>
      </c>
      <c r="D6" s="220"/>
      <c r="E6" s="220"/>
      <c r="F6" s="220"/>
      <c r="G6" s="220"/>
      <c r="H6" s="220"/>
      <c r="I6" s="220"/>
      <c r="J6" s="221"/>
    </row>
    <row r="7" spans="3:10" ht="33.75" customHeight="1">
      <c r="C7" s="227" t="s">
        <v>121</v>
      </c>
      <c r="D7" s="220"/>
      <c r="E7" s="220"/>
      <c r="F7" s="220"/>
      <c r="G7" s="220"/>
      <c r="H7" s="220"/>
      <c r="I7" s="220"/>
      <c r="J7" s="221"/>
    </row>
    <row r="8" spans="3:10" ht="52.5" customHeight="1">
      <c r="C8" s="227" t="s">
        <v>122</v>
      </c>
      <c r="D8" s="220"/>
      <c r="E8" s="220"/>
      <c r="F8" s="220"/>
      <c r="G8" s="220"/>
      <c r="H8" s="220"/>
      <c r="I8" s="220"/>
      <c r="J8" s="221"/>
    </row>
    <row r="9" spans="3:10" ht="63" customHeight="1">
      <c r="C9" s="227" t="s">
        <v>151</v>
      </c>
      <c r="D9" s="220"/>
      <c r="E9" s="220"/>
      <c r="F9" s="220"/>
      <c r="G9" s="220"/>
      <c r="H9" s="220"/>
      <c r="I9" s="220"/>
      <c r="J9" s="221"/>
    </row>
    <row r="10" spans="3:10" ht="15.75" customHeight="1">
      <c r="C10" s="227"/>
      <c r="D10" s="220"/>
      <c r="E10" s="220"/>
      <c r="F10" s="220"/>
      <c r="G10" s="220"/>
      <c r="H10" s="220"/>
      <c r="I10" s="220"/>
      <c r="J10" s="221"/>
    </row>
    <row r="11" spans="3:10" ht="15">
      <c r="C11" s="120"/>
      <c r="D11" s="220" t="s">
        <v>116</v>
      </c>
      <c r="E11" s="220"/>
      <c r="F11" s="220"/>
      <c r="G11" s="220"/>
      <c r="H11" s="220"/>
      <c r="I11" s="220"/>
      <c r="J11" s="221"/>
    </row>
    <row r="12" spans="3:10" ht="15">
      <c r="C12" s="120"/>
      <c r="D12" s="26"/>
      <c r="E12" s="112"/>
      <c r="F12" s="26"/>
      <c r="G12" s="220"/>
      <c r="H12" s="220"/>
      <c r="I12" s="220"/>
      <c r="J12" s="221"/>
    </row>
    <row r="13" spans="3:10" ht="60.75" customHeight="1">
      <c r="C13" s="120"/>
      <c r="D13" s="26"/>
      <c r="E13" s="112" t="s">
        <v>12</v>
      </c>
      <c r="F13" s="26"/>
      <c r="G13" s="220" t="s">
        <v>123</v>
      </c>
      <c r="H13" s="220"/>
      <c r="I13" s="220"/>
      <c r="J13" s="221"/>
    </row>
    <row r="14" spans="3:10" ht="44.25" customHeight="1">
      <c r="C14" s="120"/>
      <c r="D14" s="26"/>
      <c r="E14" s="112" t="s">
        <v>81</v>
      </c>
      <c r="F14" s="26"/>
      <c r="G14" s="220" t="s">
        <v>124</v>
      </c>
      <c r="H14" s="220"/>
      <c r="I14" s="220"/>
      <c r="J14" s="221"/>
    </row>
    <row r="15" spans="3:10" ht="48.75" customHeight="1">
      <c r="C15" s="120"/>
      <c r="D15" s="26"/>
      <c r="E15" s="112" t="s">
        <v>4</v>
      </c>
      <c r="F15" s="26"/>
      <c r="G15" s="220" t="s">
        <v>125</v>
      </c>
      <c r="H15" s="220"/>
      <c r="I15" s="220"/>
      <c r="J15" s="221"/>
    </row>
    <row r="16" spans="3:10" ht="15">
      <c r="C16" s="120"/>
      <c r="D16" s="26"/>
      <c r="E16" s="112" t="s">
        <v>5</v>
      </c>
      <c r="F16" s="26"/>
      <c r="G16" s="220" t="s">
        <v>117</v>
      </c>
      <c r="H16" s="220"/>
      <c r="I16" s="220"/>
      <c r="J16" s="221"/>
    </row>
    <row r="17" spans="3:10" ht="15">
      <c r="C17" s="120"/>
      <c r="D17" s="26"/>
      <c r="E17" s="112" t="s">
        <v>118</v>
      </c>
      <c r="F17" s="26"/>
      <c r="G17" s="220" t="s">
        <v>119</v>
      </c>
      <c r="H17" s="220"/>
      <c r="I17" s="220"/>
      <c r="J17" s="221"/>
    </row>
    <row r="18" spans="3:10" ht="15">
      <c r="C18" s="120"/>
      <c r="D18" s="26"/>
      <c r="E18" s="112" t="s">
        <v>134</v>
      </c>
      <c r="F18" s="26"/>
      <c r="G18" s="220" t="s">
        <v>135</v>
      </c>
      <c r="H18" s="220"/>
      <c r="I18" s="220"/>
      <c r="J18" s="221"/>
    </row>
    <row r="19" spans="3:10" ht="15">
      <c r="C19" s="120"/>
      <c r="D19" s="26"/>
      <c r="E19" s="112" t="s">
        <v>127</v>
      </c>
      <c r="F19" s="26"/>
      <c r="G19" s="26" t="s">
        <v>129</v>
      </c>
      <c r="H19" s="26"/>
      <c r="I19" s="26"/>
      <c r="J19" s="121"/>
    </row>
    <row r="20" spans="3:10" ht="15">
      <c r="C20" s="120"/>
      <c r="D20" s="26"/>
      <c r="E20" s="112" t="s">
        <v>128</v>
      </c>
      <c r="F20" s="26"/>
      <c r="G20" s="26" t="s">
        <v>130</v>
      </c>
      <c r="H20" s="26"/>
      <c r="I20" s="26"/>
      <c r="J20" s="121"/>
    </row>
    <row r="21" spans="3:10" ht="15">
      <c r="C21" s="120"/>
      <c r="D21" s="26"/>
      <c r="E21" s="112" t="s">
        <v>131</v>
      </c>
      <c r="F21" s="26"/>
      <c r="G21" s="26" t="s">
        <v>136</v>
      </c>
      <c r="H21" s="26"/>
      <c r="I21" s="26"/>
      <c r="J21" s="121"/>
    </row>
    <row r="22" spans="3:10" ht="30">
      <c r="C22" s="120"/>
      <c r="D22" s="26"/>
      <c r="E22" s="112" t="s">
        <v>132</v>
      </c>
      <c r="F22" s="26"/>
      <c r="G22" s="26" t="s">
        <v>137</v>
      </c>
      <c r="H22" s="26"/>
      <c r="I22" s="26"/>
      <c r="J22" s="121"/>
    </row>
    <row r="23" spans="3:10" ht="15">
      <c r="C23" s="120"/>
      <c r="D23" s="26"/>
      <c r="E23" s="112" t="s">
        <v>133</v>
      </c>
      <c r="F23" s="26"/>
      <c r="G23" s="26" t="s">
        <v>152</v>
      </c>
      <c r="H23" s="26"/>
      <c r="I23" s="26"/>
      <c r="J23" s="121"/>
    </row>
    <row r="24" spans="3:10" ht="15">
      <c r="C24" s="120"/>
      <c r="D24" s="26"/>
      <c r="E24" s="26"/>
      <c r="F24" s="26"/>
      <c r="G24" s="26"/>
      <c r="H24" s="26"/>
      <c r="I24" s="26"/>
      <c r="J24" s="121"/>
    </row>
    <row r="25" spans="3:10" ht="16.5">
      <c r="C25" s="222" t="s">
        <v>84</v>
      </c>
      <c r="D25" s="223"/>
      <c r="E25" s="223"/>
      <c r="F25" s="223"/>
      <c r="G25" s="223"/>
      <c r="H25" s="223"/>
      <c r="I25" s="223"/>
      <c r="J25" s="224"/>
    </row>
    <row r="26" spans="3:10" ht="16.5">
      <c r="C26" s="118"/>
      <c r="D26" s="25"/>
      <c r="E26" s="25"/>
      <c r="F26" s="25"/>
      <c r="G26" s="25"/>
      <c r="H26" s="25"/>
      <c r="I26" s="25"/>
      <c r="J26" s="119"/>
    </row>
    <row r="27" spans="3:10" ht="48.75" customHeight="1">
      <c r="C27" s="227" t="s">
        <v>138</v>
      </c>
      <c r="D27" s="220"/>
      <c r="E27" s="220"/>
      <c r="F27" s="220"/>
      <c r="G27" s="220"/>
      <c r="H27" s="220"/>
      <c r="I27" s="220"/>
      <c r="J27" s="221"/>
    </row>
    <row r="28" spans="3:10" ht="15">
      <c r="C28" s="122"/>
      <c r="D28" s="26"/>
      <c r="E28" s="26"/>
      <c r="F28" s="26"/>
      <c r="G28" s="26"/>
      <c r="H28" s="26"/>
      <c r="I28" s="26"/>
      <c r="J28" s="121"/>
    </row>
    <row r="29" spans="3:10" ht="15">
      <c r="C29" s="227" t="s">
        <v>85</v>
      </c>
      <c r="D29" s="220"/>
      <c r="E29" s="220"/>
      <c r="F29" s="220"/>
      <c r="G29" s="220"/>
      <c r="H29" s="220"/>
      <c r="I29" s="220"/>
      <c r="J29" s="221"/>
    </row>
    <row r="30" spans="3:10" ht="15">
      <c r="C30" s="120"/>
      <c r="D30" s="220" t="s">
        <v>139</v>
      </c>
      <c r="E30" s="220"/>
      <c r="F30" s="220"/>
      <c r="G30" s="220"/>
      <c r="H30" s="220"/>
      <c r="I30" s="220"/>
      <c r="J30" s="221"/>
    </row>
    <row r="31" spans="3:10" ht="15">
      <c r="C31" s="120"/>
      <c r="D31" s="220" t="s">
        <v>140</v>
      </c>
      <c r="E31" s="220"/>
      <c r="F31" s="220"/>
      <c r="G31" s="220"/>
      <c r="H31" s="220"/>
      <c r="I31" s="220"/>
      <c r="J31" s="221"/>
    </row>
    <row r="32" spans="3:10" ht="15">
      <c r="C32" s="120"/>
      <c r="D32" s="220" t="s">
        <v>147</v>
      </c>
      <c r="E32" s="220"/>
      <c r="F32" s="220"/>
      <c r="G32" s="220"/>
      <c r="H32" s="220"/>
      <c r="I32" s="220"/>
      <c r="J32" s="221"/>
    </row>
    <row r="33" spans="3:10" ht="15">
      <c r="C33" s="120"/>
      <c r="D33" s="220" t="s">
        <v>148</v>
      </c>
      <c r="E33" s="220"/>
      <c r="F33" s="220"/>
      <c r="G33" s="220"/>
      <c r="H33" s="220"/>
      <c r="I33" s="220"/>
      <c r="J33" s="221"/>
    </row>
    <row r="34" spans="3:10" ht="15">
      <c r="C34" s="120"/>
      <c r="D34" s="225"/>
      <c r="E34" s="225"/>
      <c r="F34" s="225"/>
      <c r="G34" s="225"/>
      <c r="H34" s="225"/>
      <c r="I34" s="225"/>
      <c r="J34" s="226"/>
    </row>
    <row r="35" spans="3:10" ht="15">
      <c r="C35" s="123"/>
      <c r="D35" s="124"/>
      <c r="E35" s="124"/>
      <c r="F35" s="124"/>
      <c r="G35" s="124"/>
      <c r="H35" s="124"/>
      <c r="I35" s="124"/>
      <c r="J35" s="125"/>
    </row>
  </sheetData>
  <mergeCells count="23">
    <mergeCell ref="C4:J4"/>
    <mergeCell ref="C8:J8"/>
    <mergeCell ref="C10:J10"/>
    <mergeCell ref="C3:J3"/>
    <mergeCell ref="C6:J6"/>
    <mergeCell ref="C9:J9"/>
    <mergeCell ref="C7:J7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G13:J13"/>
    <mergeCell ref="G15:J15"/>
    <mergeCell ref="G16:J16"/>
    <mergeCell ref="G17:J17"/>
    <mergeCell ref="D11:J11"/>
    <mergeCell ref="G12:J12"/>
    <mergeCell ref="G14:J14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Ing. Tomáš VEČEŘA</cp:lastModifiedBy>
  <cp:lastPrinted>2017-08-15T12:54:50Z</cp:lastPrinted>
  <dcterms:created xsi:type="dcterms:W3CDTF">2008-02-11T16:11:06Z</dcterms:created>
  <dcterms:modified xsi:type="dcterms:W3CDTF">2022-07-27T06:16:01Z</dcterms:modified>
  <cp:category/>
  <cp:version/>
  <cp:contentType/>
  <cp:contentStatus/>
</cp:coreProperties>
</file>