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6135" tabRatio="895" activeTab="2"/>
  </bookViews>
  <sheets>
    <sheet name="Rekapitulace" sheetId="1" r:id="rId1"/>
    <sheet name="Rozváděče" sheetId="2" r:id="rId2"/>
    <sheet name="Specifikace" sheetId="3" r:id="rId3"/>
    <sheet name="Zemní práce" sheetId="4" r:id="rId4"/>
  </sheets>
  <externalReferences>
    <externalReference r:id="rId7"/>
    <externalReference r:id="rId8"/>
    <externalReference r:id="rId9"/>
  </externalReferences>
  <definedNames>
    <definedName name="_CAS1" localSheetId="3">#REF!</definedName>
    <definedName name="_CAS1">#REF!</definedName>
    <definedName name="_CAS2" localSheetId="3">#REF!</definedName>
    <definedName name="_CAS2">#REF!</definedName>
    <definedName name="_CAS3" localSheetId="3">#REF!</definedName>
    <definedName name="_CAS3">#REF!</definedName>
    <definedName name="_CAS4" localSheetId="3">#REF!</definedName>
    <definedName name="_CAS4">#REF!</definedName>
    <definedName name="_CAS5" localSheetId="3">#REF!</definedName>
    <definedName name="_CAS5">#REF!</definedName>
    <definedName name="_DAT1" localSheetId="3">#REF!</definedName>
    <definedName name="_DAT1">#REF!</definedName>
    <definedName name="_DAT2" localSheetId="3">#REF!</definedName>
    <definedName name="_DAT2">#REF!</definedName>
    <definedName name="_DAT3" localSheetId="3">#REF!</definedName>
    <definedName name="_DAT3">#REF!</definedName>
    <definedName name="_DAT4" localSheetId="3">#REF!</definedName>
    <definedName name="_DAT4">#REF!</definedName>
    <definedName name="_FMA4" localSheetId="3">#REF!</definedName>
    <definedName name="_FMA4">#REF!</definedName>
    <definedName name="_NA1" localSheetId="3">#REF!</definedName>
    <definedName name="_NA1">#REF!</definedName>
    <definedName name="_NA2" localSheetId="3">#REF!</definedName>
    <definedName name="_NA2">#REF!</definedName>
    <definedName name="_NA3" localSheetId="3">#REF!</definedName>
    <definedName name="_NA3">#REF!</definedName>
    <definedName name="_NA4" localSheetId="3">#REF!</definedName>
    <definedName name="_NA4">#REF!</definedName>
    <definedName name="_NA5" localSheetId="3">#REF!</definedName>
    <definedName name="_NA5">#REF!</definedName>
    <definedName name="_POP1" localSheetId="3">#REF!</definedName>
    <definedName name="_POP1">#REF!</definedName>
    <definedName name="_POP2" localSheetId="3">#REF!</definedName>
    <definedName name="_POP2">#REF!</definedName>
    <definedName name="_POP3" localSheetId="3">#REF!</definedName>
    <definedName name="_POP3">#REF!</definedName>
    <definedName name="_POP4" localSheetId="3">#REF!</definedName>
    <definedName name="_POP4">#REF!</definedName>
    <definedName name="_REV1" localSheetId="3">#REF!</definedName>
    <definedName name="_REV1">#REF!</definedName>
    <definedName name="_REV2" localSheetId="3">#REF!</definedName>
    <definedName name="_REV2">#REF!</definedName>
    <definedName name="_REV3" localSheetId="3">#REF!</definedName>
    <definedName name="_REV3">#REF!</definedName>
    <definedName name="_REV4" localSheetId="3">#REF!</definedName>
    <definedName name="_REV4">#REF!</definedName>
    <definedName name="_ROZ1" localSheetId="3">#REF!</definedName>
    <definedName name="_ROZ1">#REF!</definedName>
    <definedName name="_ROZ10" localSheetId="3">#REF!</definedName>
    <definedName name="_ROZ10">#REF!</definedName>
    <definedName name="_ROZ11" localSheetId="3">#REF!</definedName>
    <definedName name="_ROZ11">#REF!</definedName>
    <definedName name="_ROZ2" localSheetId="3">#REF!</definedName>
    <definedName name="_ROZ2">#REF!</definedName>
    <definedName name="_ROZ3" localSheetId="3">#REF!</definedName>
    <definedName name="_ROZ3">#REF!</definedName>
    <definedName name="_ROZ4" localSheetId="3">#REF!</definedName>
    <definedName name="_ROZ4">#REF!</definedName>
    <definedName name="_ROZ5" localSheetId="3">#REF!</definedName>
    <definedName name="_ROZ5">#REF!</definedName>
    <definedName name="_ROZ6" localSheetId="3">#REF!</definedName>
    <definedName name="_ROZ6">#REF!</definedName>
    <definedName name="_ROZ7" localSheetId="3">#REF!</definedName>
    <definedName name="_ROZ7">#REF!</definedName>
    <definedName name="_ROZ8" localSheetId="3">#REF!</definedName>
    <definedName name="_ROZ8">#REF!</definedName>
    <definedName name="_ROZ9" localSheetId="3">#REF!</definedName>
    <definedName name="_ROZ9">#REF!</definedName>
    <definedName name="_SO16" localSheetId="1" hidden="1">{#N/A,#N/A,TRUE,"Kryc? list"}</definedName>
    <definedName name="_SO16" localSheetId="3" hidden="1">{#N/A,#N/A,TRUE,"Kryc? list"}</definedName>
    <definedName name="_SO16" hidden="1">{#N/A,#N/A,TRUE,"Kryc? list"}</definedName>
    <definedName name="aaaaaaaa" localSheetId="1" hidden="1">{#N/A,#N/A,TRUE,"Kryc? list"}</definedName>
    <definedName name="aaaaaaaa" localSheetId="2" hidden="1">{#N/A,#N/A,TRUE,"Kryc? list"}</definedName>
    <definedName name="aaaaaaaa" localSheetId="3" hidden="1">{#N/A,#N/A,TRUE,"Kryc? list"}</definedName>
    <definedName name="aaaaaaaa" hidden="1">{#N/A,#N/A,TRUE,"Kryc? list"}</definedName>
    <definedName name="CAS1">#REF!</definedName>
    <definedName name="CAS2">#REF!</definedName>
    <definedName name="CAS3">#REF!</definedName>
    <definedName name="CAS4">#REF!</definedName>
    <definedName name="CAS5">#REF!</definedName>
    <definedName name="CDOK" localSheetId="1">#REF!</definedName>
    <definedName name="CDOK" localSheetId="2">#REF!</definedName>
    <definedName name="CDOK" localSheetId="3">#REF!</definedName>
    <definedName name="CDOK">#REF!</definedName>
    <definedName name="CDOK1" localSheetId="1">#REF!</definedName>
    <definedName name="CDOK1" localSheetId="2">#REF!</definedName>
    <definedName name="CDOK1" localSheetId="3">#REF!</definedName>
    <definedName name="CDOK1">#REF!</definedName>
    <definedName name="CDOK2" localSheetId="1">#REF!</definedName>
    <definedName name="CDOK2" localSheetId="2">#REF!</definedName>
    <definedName name="CDOK2" localSheetId="3">#REF!</definedName>
    <definedName name="CDOK2">#REF!</definedName>
    <definedName name="DAT1">#REF!</definedName>
    <definedName name="DAT2">#REF!</definedName>
    <definedName name="DAT3">#REF!</definedName>
    <definedName name="DAT4">#REF!</definedName>
    <definedName name="elktro_1" localSheetId="1" hidden="1">{#N/A,#N/A,TRUE,"Kryc? list"}</definedName>
    <definedName name="elktro_1" localSheetId="2" hidden="1">{#N/A,#N/A,TRUE,"Kryc? list"}</definedName>
    <definedName name="elktro_1" localSheetId="3" hidden="1">{#N/A,#N/A,TRUE,"Kryc? list"}</definedName>
    <definedName name="elktro_1" hidden="1">{#N/A,#N/A,TRUE,"Kryc? list"}</definedName>
    <definedName name="FMA4">#REF!</definedName>
    <definedName name="CHVALIL1" localSheetId="1">#REF!</definedName>
    <definedName name="CHVALIL1" localSheetId="2">#REF!</definedName>
    <definedName name="CHVALIL1" localSheetId="3">#REF!</definedName>
    <definedName name="CHVALIL1">#REF!</definedName>
    <definedName name="KONTROL1" localSheetId="1">#REF!</definedName>
    <definedName name="KONTROL1" localSheetId="2">#REF!</definedName>
    <definedName name="KONTROL1" localSheetId="3">#REF!</definedName>
    <definedName name="KONTROL1">#REF!</definedName>
    <definedName name="KONTROL2" localSheetId="1">#REF!</definedName>
    <definedName name="KONTROL2" localSheetId="2">#REF!</definedName>
    <definedName name="KONTROL2" localSheetId="3">#REF!</definedName>
    <definedName name="KONTROL2">#REF!</definedName>
    <definedName name="KONTROL3" localSheetId="1">#REF!</definedName>
    <definedName name="KONTROL3" localSheetId="2">#REF!</definedName>
    <definedName name="KONTROL3" localSheetId="3">#REF!</definedName>
    <definedName name="KONTROL3">#REF!</definedName>
    <definedName name="KONTROL4" localSheetId="1">#REF!</definedName>
    <definedName name="KONTROL4" localSheetId="2">#REF!</definedName>
    <definedName name="KONTROL4" localSheetId="3">#REF!</definedName>
    <definedName name="KONTROL4">#REF!</definedName>
    <definedName name="mila" localSheetId="1" hidden="1">{#N/A,#N/A,TRUE,"Kryc? list"}</definedName>
    <definedName name="mila" localSheetId="2" hidden="1">{#N/A,#N/A,TRUE,"Kryc? list"}</definedName>
    <definedName name="mila" localSheetId="3" hidden="1">{#N/A,#N/A,TRUE,"Kryc? list"}</definedName>
    <definedName name="mila" hidden="1">{#N/A,#N/A,TRUE,"Kryc? list"}</definedName>
    <definedName name="NA1">#REF!</definedName>
    <definedName name="NA2">#REF!</definedName>
    <definedName name="NA3">#REF!</definedName>
    <definedName name="NA4">#REF!</definedName>
    <definedName name="NA5">#REF!</definedName>
    <definedName name="NAZEV" localSheetId="1">#REF!</definedName>
    <definedName name="NAZEV" localSheetId="2">#REF!</definedName>
    <definedName name="NAZEV" localSheetId="3">#REF!</definedName>
    <definedName name="NAZEV">#REF!</definedName>
    <definedName name="_xlnm.Print_Titles" localSheetId="1">'Rozváděče'!$1:$2</definedName>
    <definedName name="_xlnm.Print_Titles" localSheetId="2">'Specifikace'!$1:$2</definedName>
    <definedName name="_xlnm.Print_Titles" localSheetId="3">'Zemní práce'!$1:$2</definedName>
    <definedName name="nový" localSheetId="1" hidden="1">{#N/A,#N/A,TRUE,"Kryc? list"}</definedName>
    <definedName name="nový" localSheetId="2" hidden="1">{#N/A,#N/A,TRUE,"Kryc? list"}</definedName>
    <definedName name="nový" localSheetId="3" hidden="1">{#N/A,#N/A,TRUE,"Kryc? list"}</definedName>
    <definedName name="nový" hidden="1">{#N/A,#N/A,TRUE,"Kryc? list"}</definedName>
    <definedName name="_xlnm.Print_Area" localSheetId="1">'Rozváděče'!$A$1:$H$12</definedName>
    <definedName name="_xlnm.Print_Area" localSheetId="2">'Specifikace'!$A$1:$I$25</definedName>
    <definedName name="_xlnm.Print_Area" localSheetId="3">'Zemní práce'!$A$1:$I$6</definedName>
    <definedName name="POP1">#REF!</definedName>
    <definedName name="POP2">#REF!</definedName>
    <definedName name="POP3">#REF!</definedName>
    <definedName name="POP4">#REF!</definedName>
    <definedName name="PROJEKT" localSheetId="1">#REF!</definedName>
    <definedName name="PROJEKT" localSheetId="2">#REF!</definedName>
    <definedName name="PROJEKT" localSheetId="3">#REF!</definedName>
    <definedName name="PROJEKT">#REF!</definedName>
    <definedName name="REV" localSheetId="1">#REF!</definedName>
    <definedName name="REV" localSheetId="2">#REF!</definedName>
    <definedName name="REV" localSheetId="3">#REF!</definedName>
    <definedName name="REV">#REF!</definedName>
    <definedName name="REV1">#REF!</definedName>
    <definedName name="REV2">#REF!</definedName>
    <definedName name="REV3">#REF!</definedName>
    <definedName name="REV4">#REF!</definedName>
    <definedName name="ROZ1">#REF!</definedName>
    <definedName name="ROZ10">#REF!</definedName>
    <definedName name="ROZ11">#REF!</definedName>
    <definedName name="ROZ2">#REF!</definedName>
    <definedName name="ROZ3">#REF!</definedName>
    <definedName name="ROZ4">#REF!</definedName>
    <definedName name="ROZ5">#REF!</definedName>
    <definedName name="ROZ6">#REF!</definedName>
    <definedName name="ROZ7">#REF!</definedName>
    <definedName name="ROZ8">#REF!</definedName>
    <definedName name="ROZ9">#REF!</definedName>
    <definedName name="rozp" localSheetId="1" hidden="1">{#N/A,#N/A,TRUE,"Kryc? list"}</definedName>
    <definedName name="rozp" localSheetId="2" hidden="1">{#N/A,#N/A,TRUE,"Kryc? list"}</definedName>
    <definedName name="rozp" localSheetId="3" hidden="1">{#N/A,#N/A,TRUE,"Kryc? list"}</definedName>
    <definedName name="rozp" hidden="1">{#N/A,#N/A,TRUE,"Kryc? list"}</definedName>
    <definedName name="SCHVALI1" localSheetId="1">#REF!</definedName>
    <definedName name="SCHVALI1" localSheetId="2">#REF!</definedName>
    <definedName name="SCHVALI1" localSheetId="3">#REF!</definedName>
    <definedName name="SCHVALI1">#REF!</definedName>
    <definedName name="SCHVALIL1" localSheetId="1">#REF!</definedName>
    <definedName name="SCHVALIL1" localSheetId="2">#REF!</definedName>
    <definedName name="SCHVALIL1" localSheetId="3">#REF!</definedName>
    <definedName name="SCHVALIL1">#REF!</definedName>
    <definedName name="SCHVALIL2" localSheetId="1">#REF!</definedName>
    <definedName name="SCHVALIL2" localSheetId="2">#REF!</definedName>
    <definedName name="SCHVALIL2" localSheetId="3">#REF!</definedName>
    <definedName name="SCHVALIL2">#REF!</definedName>
    <definedName name="SCHVALIL3" localSheetId="1">#REF!</definedName>
    <definedName name="SCHVALIL3" localSheetId="2">#REF!</definedName>
    <definedName name="SCHVALIL3" localSheetId="3">#REF!</definedName>
    <definedName name="SCHVALIL3">#REF!</definedName>
    <definedName name="SCHVALIL4" localSheetId="1">#REF!</definedName>
    <definedName name="SCHVALIL4" localSheetId="2">#REF!</definedName>
    <definedName name="SCHVALIL4" localSheetId="3">#REF!</definedName>
    <definedName name="SCHVALIL4">#REF!</definedName>
    <definedName name="SCHVALIL5" localSheetId="1">#REF!</definedName>
    <definedName name="SCHVALIL5" localSheetId="2">#REF!</definedName>
    <definedName name="SCHVALIL5" localSheetId="3">#REF!</definedName>
    <definedName name="SCHVALIL5">#REF!</definedName>
    <definedName name="smaz" localSheetId="1" hidden="1">{#N/A,#N/A,TRUE,"Kryc? list"}</definedName>
    <definedName name="smaz" localSheetId="2" hidden="1">{#N/A,#N/A,TRUE,"Kryc? list"}</definedName>
    <definedName name="smaz" localSheetId="3" hidden="1">{#N/A,#N/A,TRUE,"Kryc? list"}</definedName>
    <definedName name="smaz" hidden="1">{#N/A,#N/A,TRUE,"Kryc? list"}</definedName>
    <definedName name="SO16" localSheetId="1" hidden="1">{#N/A,#N/A,TRUE,"Kryc? list"}</definedName>
    <definedName name="SO16" localSheetId="2" hidden="1">{#N/A,#N/A,TRUE,"Kryc? list"}</definedName>
    <definedName name="SO16" localSheetId="3" hidden="1">{#N/A,#N/A,TRUE,"Kryc? list"}</definedName>
    <definedName name="SO16" hidden="1">{#N/A,#N/A,TRUE,"Kryc? list"}</definedName>
    <definedName name="soupis" localSheetId="1" hidden="1">{#N/A,#N/A,TRUE,"Kryc? list"}</definedName>
    <definedName name="soupis" localSheetId="2" hidden="1">{#N/A,#N/A,TRUE,"Kryc? list"}</definedName>
    <definedName name="soupis" localSheetId="3" hidden="1">{#N/A,#N/A,TRUE,"Kryc? list"}</definedName>
    <definedName name="soupis" hidden="1">{#N/A,#N/A,TRUE,"Kryc? list"}</definedName>
    <definedName name="SPD" localSheetId="1">#REF!</definedName>
    <definedName name="SPD" localSheetId="2">#REF!</definedName>
    <definedName name="SPD" localSheetId="3">#REF!</definedName>
    <definedName name="SPD">#REF!</definedName>
    <definedName name="SSSSSS" localSheetId="1" hidden="1">{#N/A,#N/A,TRUE,"Kryc? list"}</definedName>
    <definedName name="SSSSSS" localSheetId="2" hidden="1">{#N/A,#N/A,TRUE,"Kryc? list"}</definedName>
    <definedName name="SSSSSS" localSheetId="3" hidden="1">{#N/A,#N/A,TRUE,"Kryc? list"}</definedName>
    <definedName name="SSSSSS" hidden="1">{#N/A,#N/A,TRUE,"Kryc? list"}</definedName>
    <definedName name="summary" localSheetId="1" hidden="1">{#N/A,#N/A,TRUE,"Kryc? list"}</definedName>
    <definedName name="summary" localSheetId="2" hidden="1">{#N/A,#N/A,TRUE,"Kryc? list"}</definedName>
    <definedName name="summary" localSheetId="3" hidden="1">{#N/A,#N/A,TRUE,"Kryc? list"}</definedName>
    <definedName name="summary" hidden="1">{#N/A,#N/A,TRUE,"Kryc? list"}</definedName>
    <definedName name="tab" localSheetId="1">#REF!</definedName>
    <definedName name="tab" localSheetId="2">#REF!</definedName>
    <definedName name="tab" localSheetId="3">#REF!</definedName>
    <definedName name="tab">#REF!</definedName>
    <definedName name="UKOL" localSheetId="1">#REF!</definedName>
    <definedName name="UKOL" localSheetId="2">#REF!</definedName>
    <definedName name="UKOL" localSheetId="3">#REF!</definedName>
    <definedName name="UKOL">#REF!</definedName>
    <definedName name="VIZA" localSheetId="1" hidden="1">{#N/A,#N/A,TRUE,"Kryc? list"}</definedName>
    <definedName name="VIZA" localSheetId="2" hidden="1">{#N/A,#N/A,TRUE,"Kryc? list"}</definedName>
    <definedName name="VIZA" localSheetId="3" hidden="1">{#N/A,#N/A,TRUE,"Kryc? list"}</definedName>
    <definedName name="VIZA" hidden="1">{#N/A,#N/A,TRUE,"Kryc? list"}</definedName>
    <definedName name="VIZA12" localSheetId="1" hidden="1">{#N/A,#N/A,TRUE,"Kryc? list"}</definedName>
    <definedName name="VIZA12" localSheetId="2" hidden="1">{#N/A,#N/A,TRUE,"Kryc? list"}</definedName>
    <definedName name="VIZA12" localSheetId="3" hidden="1">{#N/A,#N/A,TRUE,"Kryc? list"}</definedName>
    <definedName name="VIZA12" hidden="1">{#N/A,#N/A,TRUE,"Kryc? list"}</definedName>
    <definedName name="viza2" localSheetId="1" hidden="1">{#N/A,#N/A,TRUE,"Kryc? list"}</definedName>
    <definedName name="viza2" localSheetId="2" hidden="1">{#N/A,#N/A,TRUE,"Kryc? list"}</definedName>
    <definedName name="viza2" localSheetId="3" hidden="1">{#N/A,#N/A,TRUE,"Kryc? list"}</definedName>
    <definedName name="viza2" hidden="1">{#N/A,#N/A,TRUE,"Kryc? list"}</definedName>
    <definedName name="VN" localSheetId="1" hidden="1">{#N/A,#N/A,TRUE,"Kryc? list"}</definedName>
    <definedName name="VN" localSheetId="2" hidden="1">{#N/A,#N/A,TRUE,"Kryc? list"}</definedName>
    <definedName name="VN" localSheetId="3" hidden="1">{#N/A,#N/A,TRUE,"Kryc? list"}</definedName>
    <definedName name="VN" hidden="1">{#N/A,#N/A,TRUE,"Kryc? list"}</definedName>
    <definedName name="wrn.Kontrolní._.rozpočet." localSheetId="1" hidden="1">{#N/A,#N/A,TRUE,"Kryc? list"}</definedName>
    <definedName name="wrn.Kontrolní._.rozpočet." localSheetId="2" hidden="1">{#N/A,#N/A,TRUE,"Kryc? list"}</definedName>
    <definedName name="wrn.Kontrolní._.rozpočet." localSheetId="3" hidden="1">{#N/A,#N/A,TRUE,"Kryc? list"}</definedName>
    <definedName name="wrn.Kontrolní._.rozpočet." hidden="1">{#N/A,#N/A,TRUE,"Kryc? list"}</definedName>
    <definedName name="wrn.Kontrolní._.rozpoeet." localSheetId="1" hidden="1">{#N/A,#N/A,TRUE,"Kryc? list"}</definedName>
    <definedName name="wrn.Kontrolní._.rozpoeet." localSheetId="2" hidden="1">{#N/A,#N/A,TRUE,"Kryc? list"}</definedName>
    <definedName name="wrn.Kontrolní._.rozpoeet." localSheetId="3" hidden="1">{#N/A,#N/A,TRUE,"Kryc? list"}</definedName>
    <definedName name="wrn.Kontrolní._.rozpoeet." hidden="1">{#N/A,#N/A,TRUE,"Kryc? list"}</definedName>
    <definedName name="ZAKAZNIK" localSheetId="1">#REF!</definedName>
    <definedName name="ZAKAZNIK" localSheetId="2">#REF!</definedName>
    <definedName name="ZAKAZNIK" localSheetId="3">#REF!</definedName>
    <definedName name="ZAKAZNIK">#REF!</definedName>
    <definedName name="ZPRAC1" localSheetId="1">#REF!</definedName>
    <definedName name="ZPRAC1" localSheetId="2">#REF!</definedName>
    <definedName name="ZPRAC1" localSheetId="3">#REF!</definedName>
    <definedName name="ZPRAC1">#REF!</definedName>
    <definedName name="ZPRAC2" localSheetId="1">#REF!</definedName>
    <definedName name="ZPRAC2" localSheetId="2">#REF!</definedName>
    <definedName name="ZPRAC2" localSheetId="3">#REF!</definedName>
    <definedName name="ZPRAC2">#REF!</definedName>
    <definedName name="ZPRAC3" localSheetId="1">#REF!</definedName>
    <definedName name="ZPRAC3" localSheetId="2">#REF!</definedName>
    <definedName name="ZPRAC3" localSheetId="3">#REF!</definedName>
    <definedName name="ZPRAC3">#REF!</definedName>
    <definedName name="ZPRAC4" localSheetId="1">#REF!</definedName>
    <definedName name="ZPRAC4" localSheetId="2">#REF!</definedName>
    <definedName name="ZPRAC4" localSheetId="3">#REF!</definedName>
    <definedName name="ZPRAC4">#REF!</definedName>
  </definedNames>
  <calcPr fullCalcOnLoad="1"/>
</workbook>
</file>

<file path=xl/sharedStrings.xml><?xml version="1.0" encoding="utf-8"?>
<sst xmlns="http://schemas.openxmlformats.org/spreadsheetml/2006/main" count="163" uniqueCount="89">
  <si>
    <t>Měrná jednotka</t>
  </si>
  <si>
    <t>Množství</t>
  </si>
  <si>
    <t>m</t>
  </si>
  <si>
    <t>Jednotková cena - montáž</t>
  </si>
  <si>
    <t>Montáž</t>
  </si>
  <si>
    <t>Popis</t>
  </si>
  <si>
    <t>Dodávka</t>
  </si>
  <si>
    <t>Poř. číslo</t>
  </si>
  <si>
    <t>Jednotková cena - materiál</t>
  </si>
  <si>
    <t>REKAPITULACE NÁKLADŮ</t>
  </si>
  <si>
    <t>Součet zařízení tuzemsko - parita A</t>
  </si>
  <si>
    <t>Součet zařízení tuzemsko - parita B</t>
  </si>
  <si>
    <t>Zemní práce</t>
  </si>
  <si>
    <t>Mimostaveništní doprava - parita A</t>
  </si>
  <si>
    <t>%</t>
  </si>
  <si>
    <t>Mimostaveništní doprava - parita B</t>
  </si>
  <si>
    <t>Součet elektromateriálu</t>
  </si>
  <si>
    <t>Součet elektromontáže z ceníku 21M</t>
  </si>
  <si>
    <t>Náklady na přesun - parita A, B</t>
  </si>
  <si>
    <t>Náklady na přesun - ZST</t>
  </si>
  <si>
    <t>Zednická výpomoc</t>
  </si>
  <si>
    <t>Základní rozpočtové náklady</t>
  </si>
  <si>
    <t>GZS</t>
  </si>
  <si>
    <t>Provozní vlivy</t>
  </si>
  <si>
    <t xml:space="preserve">ZÁKLADNÍ RN - NÁTĚRY (HLAVA II)   </t>
  </si>
  <si>
    <t>Nátěry - práce</t>
  </si>
  <si>
    <t>Nátěry - materiál</t>
  </si>
  <si>
    <t>Mimostaveništní doprava</t>
  </si>
  <si>
    <t>Náklady na přesun</t>
  </si>
  <si>
    <t>Podíl přidružených výkonů</t>
  </si>
  <si>
    <t>Základní RN - nátěry</t>
  </si>
  <si>
    <t xml:space="preserve">VEDLEJŠÍ RN - NÁTĚRY (HLAVA VI)   </t>
  </si>
  <si>
    <t>Vedlejší RN - nátěry</t>
  </si>
  <si>
    <t>ZÁKLADNÍ RN - CELKEM</t>
  </si>
  <si>
    <t>VEDLEJŠÍ RN - CELKEM</t>
  </si>
  <si>
    <t>hod.</t>
  </si>
  <si>
    <t>Sazba:</t>
  </si>
  <si>
    <t>Kč/hod</t>
  </si>
  <si>
    <t>CELKOVÉ NÁKLADY STAVBY D+M (mimo revize)</t>
  </si>
  <si>
    <t>HLAVA XI</t>
  </si>
  <si>
    <t>Příprava a zahájení provozu včetně revizních prací</t>
  </si>
  <si>
    <t>ks</t>
  </si>
  <si>
    <t>Kč</t>
  </si>
  <si>
    <t>Jednotková cena - dodávka</t>
  </si>
  <si>
    <t>Montáž (Kč)</t>
  </si>
  <si>
    <t>Dodávka (Kč)</t>
  </si>
  <si>
    <t>m2</t>
  </si>
  <si>
    <t>Materiál (Kč)</t>
  </si>
  <si>
    <t>kpl</t>
  </si>
  <si>
    <t>Ceny za dodávku níže uvedených položek rozváděčů jsou včetně montáže</t>
  </si>
  <si>
    <t>Lešení nebo pojízdná montážní plošina</t>
  </si>
  <si>
    <t>dnů</t>
  </si>
  <si>
    <t>h</t>
  </si>
  <si>
    <t>Přeložky a demontáže</t>
  </si>
  <si>
    <t>Silnoproud - Dodávka</t>
  </si>
  <si>
    <t>CELKEM - ROZVÁDĚČE</t>
  </si>
  <si>
    <t>Elektroinstalace - Materiál a montáž</t>
  </si>
  <si>
    <t>CELKEM - SILNOPROUD</t>
  </si>
  <si>
    <t>Poznámka</t>
  </si>
  <si>
    <t>CELKEM - ZEMNÍ PRÁCE</t>
  </si>
  <si>
    <t>protipožární přepážka, např. HILTI, včetně povlaku ze zpěňujícícho materiálu po obou stranách</t>
  </si>
  <si>
    <t>Náklady nespecifikované v rozpočtu - HZS
(vícepráce při montážích, nespecifikované vícepráce, apod.)</t>
  </si>
  <si>
    <t>set</t>
  </si>
  <si>
    <t>ELEKTRO - SILNOPROUDÁ ELEKTROINSTALACE</t>
  </si>
  <si>
    <t xml:space="preserve">ZÁKLADNÍ RN </t>
  </si>
  <si>
    <t xml:space="preserve">VEDLEJŠÍ RN    </t>
  </si>
  <si>
    <t xml:space="preserve">Vedlejší RN - celkem </t>
  </si>
  <si>
    <t>Ostatní blíže nespecifikovaný materiál</t>
  </si>
  <si>
    <t>Prostupy, průrazy, vrty apod</t>
  </si>
  <si>
    <t>Bourání a odstranění betonu</t>
  </si>
  <si>
    <t>Spolupráce s RT</t>
  </si>
  <si>
    <t>Měření a revize</t>
  </si>
  <si>
    <t>Dokončovací práce vnitřní, dopoj strojů, roozv atp.</t>
  </si>
  <si>
    <t>Demontáž stávajících prvků původního rozváděče a baterií NO</t>
  </si>
  <si>
    <t>Úprava stávajícího rozváděče - doplnění nosných prvků</t>
  </si>
  <si>
    <t>Doplnění jističů a ovládačů</t>
  </si>
  <si>
    <t>Doplnění svorek a komponent pro vedení a jištění</t>
  </si>
  <si>
    <t>Nouzové osvětlení komenského 159</t>
  </si>
  <si>
    <t>Kabel Prafladur - J 3x1,5 RE P60-R ( 3J1,5 )</t>
  </si>
  <si>
    <t>Nehořlavé příchytky kabelu prafladur - Hilti</t>
  </si>
  <si>
    <t>Nehořlavé pásky kabelu Hilti</t>
  </si>
  <si>
    <t>Rozbočné krabice nehořlavé - kovové OBO</t>
  </si>
  <si>
    <t>Svítidla</t>
  </si>
  <si>
    <t>NO Svítidlo s piktogramem Elektrolumen</t>
  </si>
  <si>
    <t>Ks</t>
  </si>
  <si>
    <t>NO Svítidlo poziční osvětlení Hasící techiky</t>
  </si>
  <si>
    <t>Požární trasy</t>
  </si>
  <si>
    <t>Trasy a kabely</t>
  </si>
  <si>
    <t>Pomocný kotevní materiál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</si>
</sst>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6"/>
      <name val="Arial CE"/>
      <family val="2"/>
    </font>
    <font>
      <sz val="6"/>
      <name val="Arial CE"/>
      <family val="2"/>
    </font>
    <font>
      <b/>
      <u val="single"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u val="single"/>
      <sz val="8"/>
      <name val="Arial CE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hair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29" fillId="0" borderId="0">
      <alignment/>
      <protection/>
    </xf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19" fillId="24" borderId="10" xfId="0" applyNumberFormat="1" applyFont="1" applyFill="1" applyBorder="1" applyAlignment="1">
      <alignment horizontal="center" wrapText="1"/>
    </xf>
    <xf numFmtId="0" fontId="20" fillId="24" borderId="11" xfId="0" applyFont="1" applyFill="1" applyBorder="1" applyAlignment="1">
      <alignment wrapText="1"/>
    </xf>
    <xf numFmtId="0" fontId="0" fillId="24" borderId="11" xfId="0" applyFont="1" applyFill="1" applyBorder="1" applyAlignment="1">
      <alignment horizont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right" vertical="center" wrapText="1"/>
    </xf>
    <xf numFmtId="0" fontId="0" fillId="24" borderId="12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1" fillId="0" borderId="13" xfId="0" applyFont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 applyProtection="1">
      <alignment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right" vertical="center" wrapText="1" indent="2"/>
    </xf>
    <xf numFmtId="4" fontId="0" fillId="0" borderId="14" xfId="0" applyNumberFormat="1" applyFont="1" applyFill="1" applyBorder="1" applyAlignment="1">
      <alignment horizontal="right" vertical="center" wrapText="1" indent="1"/>
    </xf>
    <xf numFmtId="4" fontId="0" fillId="0" borderId="16" xfId="0" applyNumberFormat="1" applyFont="1" applyBorder="1" applyAlignment="1">
      <alignment horizontal="right" vertical="center" indent="1"/>
    </xf>
    <xf numFmtId="0" fontId="0" fillId="0" borderId="0" xfId="0" applyFont="1" applyFill="1" applyAlignment="1">
      <alignment vertical="center"/>
    </xf>
    <xf numFmtId="1" fontId="0" fillId="25" borderId="14" xfId="0" applyNumberFormat="1" applyFont="1" applyFill="1" applyBorder="1" applyAlignment="1">
      <alignment horizontal="right" vertical="center" wrapText="1" indent="2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19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2" fontId="0" fillId="3" borderId="11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right" vertical="center" indent="1"/>
    </xf>
    <xf numFmtId="4" fontId="19" fillId="3" borderId="11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vertical="center"/>
    </xf>
    <xf numFmtId="4" fontId="0" fillId="25" borderId="14" xfId="0" applyNumberFormat="1" applyFont="1" applyFill="1" applyBorder="1" applyAlignment="1">
      <alignment horizontal="right" vertical="center" wrapText="1" indent="1"/>
    </xf>
    <xf numFmtId="4" fontId="0" fillId="25" borderId="16" xfId="0" applyNumberFormat="1" applyFont="1" applyFill="1" applyBorder="1" applyAlignment="1">
      <alignment horizontal="right" vertical="center" indent="1"/>
    </xf>
    <xf numFmtId="0" fontId="19" fillId="26" borderId="17" xfId="0" applyFont="1" applyFill="1" applyBorder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right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right" vertical="center"/>
    </xf>
    <xf numFmtId="0" fontId="25" fillId="0" borderId="22" xfId="0" applyFont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3" fontId="23" fillId="0" borderId="23" xfId="0" applyNumberFormat="1" applyFont="1" applyFill="1" applyBorder="1" applyAlignment="1">
      <alignment horizontal="right" vertical="center"/>
    </xf>
    <xf numFmtId="0" fontId="24" fillId="0" borderId="24" xfId="0" applyFont="1" applyBorder="1" applyAlignment="1">
      <alignment horizontal="center" vertical="center"/>
    </xf>
    <xf numFmtId="3" fontId="26" fillId="0" borderId="23" xfId="0" applyNumberFormat="1" applyFont="1" applyBorder="1" applyAlignment="1">
      <alignment horizontal="right" vertical="center"/>
    </xf>
    <xf numFmtId="0" fontId="24" fillId="0" borderId="25" xfId="0" applyFont="1" applyBorder="1" applyAlignment="1">
      <alignment horizontal="right" vertical="center"/>
    </xf>
    <xf numFmtId="0" fontId="25" fillId="0" borderId="22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4" fontId="26" fillId="0" borderId="24" xfId="0" applyNumberFormat="1" applyFont="1" applyBorder="1" applyAlignment="1">
      <alignment horizontal="center" vertical="center"/>
    </xf>
    <xf numFmtId="3" fontId="26" fillId="0" borderId="23" xfId="0" applyNumberFormat="1" applyFont="1" applyBorder="1" applyAlignment="1">
      <alignment vertical="center"/>
    </xf>
    <xf numFmtId="4" fontId="26" fillId="0" borderId="25" xfId="0" applyNumberFormat="1" applyFont="1" applyBorder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22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3" fontId="26" fillId="0" borderId="23" xfId="0" applyNumberFormat="1" applyFont="1" applyFill="1" applyBorder="1" applyAlignment="1" applyProtection="1">
      <alignment vertical="center"/>
      <protection locked="0"/>
    </xf>
    <xf numFmtId="4" fontId="26" fillId="0" borderId="24" xfId="0" applyNumberFormat="1" applyFont="1" applyFill="1" applyBorder="1" applyAlignment="1">
      <alignment horizontal="center" vertical="center"/>
    </xf>
    <xf numFmtId="3" fontId="26" fillId="0" borderId="23" xfId="0" applyNumberFormat="1" applyFont="1" applyFill="1" applyBorder="1" applyAlignment="1">
      <alignment horizontal="right" vertical="center"/>
    </xf>
    <xf numFmtId="4" fontId="26" fillId="0" borderId="25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Alignment="1">
      <alignment vertical="center"/>
    </xf>
    <xf numFmtId="3" fontId="26" fillId="0" borderId="23" xfId="0" applyNumberFormat="1" applyFont="1" applyFill="1" applyBorder="1" applyAlignment="1">
      <alignment vertical="center"/>
    </xf>
    <xf numFmtId="165" fontId="26" fillId="0" borderId="23" xfId="0" applyNumberFormat="1" applyFont="1" applyBorder="1" applyAlignment="1">
      <alignment horizontal="right" vertical="center"/>
    </xf>
    <xf numFmtId="0" fontId="26" fillId="0" borderId="24" xfId="0" applyFont="1" applyBorder="1" applyAlignment="1">
      <alignment horizontal="left" vertical="center"/>
    </xf>
    <xf numFmtId="4" fontId="26" fillId="0" borderId="25" xfId="0" applyNumberFormat="1" applyFont="1" applyFill="1" applyBorder="1" applyAlignment="1">
      <alignment horizontal="center" vertical="center"/>
    </xf>
    <xf numFmtId="1" fontId="26" fillId="0" borderId="23" xfId="0" applyNumberFormat="1" applyFont="1" applyBorder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3" fontId="27" fillId="0" borderId="23" xfId="0" applyNumberFormat="1" applyFont="1" applyBorder="1" applyAlignment="1">
      <alignment vertical="center"/>
    </xf>
    <xf numFmtId="4" fontId="27" fillId="0" borderId="24" xfId="0" applyNumberFormat="1" applyFont="1" applyFill="1" applyBorder="1" applyAlignment="1">
      <alignment horizontal="center" vertical="center"/>
    </xf>
    <xf numFmtId="4" fontId="27" fillId="0" borderId="25" xfId="0" applyNumberFormat="1" applyFont="1" applyFill="1" applyBorder="1" applyAlignment="1">
      <alignment horizontal="center" vertical="center"/>
    </xf>
    <xf numFmtId="4" fontId="26" fillId="0" borderId="25" xfId="0" applyNumberFormat="1" applyFont="1" applyBorder="1" applyAlignment="1">
      <alignment horizontal="center" vertical="center"/>
    </xf>
    <xf numFmtId="0" fontId="26" fillId="0" borderId="24" xfId="0" applyFont="1" applyFill="1" applyBorder="1" applyAlignment="1">
      <alignment horizontal="left" vertical="center"/>
    </xf>
    <xf numFmtId="3" fontId="27" fillId="0" borderId="23" xfId="0" applyNumberFormat="1" applyFont="1" applyFill="1" applyBorder="1" applyAlignment="1">
      <alignment vertical="center"/>
    </xf>
    <xf numFmtId="165" fontId="26" fillId="0" borderId="23" xfId="0" applyNumberFormat="1" applyFont="1" applyBorder="1" applyAlignment="1">
      <alignment horizontal="center" vertical="center"/>
    </xf>
    <xf numFmtId="0" fontId="27" fillId="0" borderId="22" xfId="0" applyFont="1" applyFill="1" applyBorder="1" applyAlignment="1">
      <alignment vertical="center"/>
    </xf>
    <xf numFmtId="165" fontId="26" fillId="0" borderId="23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6" fillId="0" borderId="24" xfId="0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4" fontId="27" fillId="0" borderId="25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vertical="center" wrapText="1"/>
    </xf>
    <xf numFmtId="1" fontId="26" fillId="0" borderId="23" xfId="0" applyNumberFormat="1" applyFont="1" applyFill="1" applyBorder="1" applyAlignment="1" applyProtection="1">
      <alignment horizontal="right" vertical="center"/>
      <protection locked="0"/>
    </xf>
    <xf numFmtId="3" fontId="27" fillId="0" borderId="23" xfId="0" applyNumberFormat="1" applyFont="1" applyFill="1" applyBorder="1" applyAlignment="1" applyProtection="1">
      <alignment vertical="center"/>
      <protection/>
    </xf>
    <xf numFmtId="1" fontId="26" fillId="0" borderId="0" xfId="0" applyNumberFormat="1" applyFont="1" applyFill="1" applyAlignment="1" applyProtection="1">
      <alignment horizontal="center" vertical="center"/>
      <protection locked="0"/>
    </xf>
    <xf numFmtId="165" fontId="26" fillId="0" borderId="23" xfId="0" applyNumberFormat="1" applyFont="1" applyFill="1" applyBorder="1" applyAlignment="1">
      <alignment horizontal="right" vertical="center"/>
    </xf>
    <xf numFmtId="0" fontId="28" fillId="0" borderId="22" xfId="0" applyFont="1" applyFill="1" applyBorder="1" applyAlignment="1">
      <alignment vertical="center"/>
    </xf>
    <xf numFmtId="3" fontId="26" fillId="0" borderId="23" xfId="0" applyNumberFormat="1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>
      <alignment vertical="center"/>
    </xf>
    <xf numFmtId="3" fontId="26" fillId="0" borderId="23" xfId="0" applyNumberFormat="1" applyFont="1" applyFill="1" applyBorder="1" applyAlignment="1">
      <alignment horizontal="center" vertical="center"/>
    </xf>
    <xf numFmtId="3" fontId="26" fillId="0" borderId="23" xfId="0" applyNumberFormat="1" applyFont="1" applyBorder="1" applyAlignment="1">
      <alignment horizontal="center" vertical="center"/>
    </xf>
    <xf numFmtId="0" fontId="26" fillId="0" borderId="26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3" fontId="26" fillId="0" borderId="27" xfId="0" applyNumberFormat="1" applyFont="1" applyFill="1" applyBorder="1" applyAlignment="1">
      <alignment horizontal="right" vertical="center"/>
    </xf>
    <xf numFmtId="4" fontId="26" fillId="0" borderId="28" xfId="0" applyNumberFormat="1" applyFont="1" applyFill="1" applyBorder="1" applyAlignment="1">
      <alignment horizontal="center" vertical="center"/>
    </xf>
    <xf numFmtId="3" fontId="26" fillId="0" borderId="27" xfId="0" applyNumberFormat="1" applyFont="1" applyFill="1" applyBorder="1" applyAlignment="1">
      <alignment horizontal="center" vertical="center"/>
    </xf>
    <xf numFmtId="4" fontId="26" fillId="0" borderId="29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vertical="top" wrapText="1"/>
      <protection locked="0"/>
    </xf>
    <xf numFmtId="1" fontId="0" fillId="0" borderId="14" xfId="0" applyNumberFormat="1" applyFont="1" applyFill="1" applyBorder="1" applyAlignment="1">
      <alignment horizontal="right" vertical="center" wrapText="1" indent="1"/>
    </xf>
    <xf numFmtId="0" fontId="0" fillId="0" borderId="16" xfId="0" applyFont="1" applyBorder="1" applyAlignment="1">
      <alignment vertical="top" wrapText="1"/>
    </xf>
    <xf numFmtId="4" fontId="19" fillId="3" borderId="12" xfId="0" applyNumberFormat="1" applyFont="1" applyFill="1" applyBorder="1" applyAlignment="1">
      <alignment horizontal="right" vertical="center" indent="1"/>
    </xf>
    <xf numFmtId="49" fontId="0" fillId="25" borderId="14" xfId="0" applyNumberFormat="1" applyFont="1" applyFill="1" applyBorder="1" applyAlignment="1">
      <alignment horizontal="center" vertical="center"/>
    </xf>
    <xf numFmtId="0" fontId="19" fillId="25" borderId="16" xfId="0" applyFont="1" applyFill="1" applyBorder="1" applyAlignment="1" applyProtection="1">
      <alignment vertical="top" wrapText="1"/>
      <protection locked="0"/>
    </xf>
    <xf numFmtId="49" fontId="0" fillId="25" borderId="16" xfId="0" applyNumberFormat="1" applyFont="1" applyFill="1" applyBorder="1" applyAlignment="1" applyProtection="1">
      <alignment horizontal="center" vertical="center" wrapText="1"/>
      <protection/>
    </xf>
    <xf numFmtId="1" fontId="0" fillId="25" borderId="14" xfId="0" applyNumberFormat="1" applyFont="1" applyFill="1" applyBorder="1" applyAlignment="1">
      <alignment horizontal="right" vertical="center" wrapText="1" indent="3"/>
    </xf>
    <xf numFmtId="164" fontId="0" fillId="25" borderId="14" xfId="0" applyNumberFormat="1" applyFont="1" applyFill="1" applyBorder="1" applyAlignment="1">
      <alignment vertical="center" wrapText="1"/>
    </xf>
    <xf numFmtId="4" fontId="0" fillId="25" borderId="14" xfId="0" applyNumberFormat="1" applyFont="1" applyFill="1" applyBorder="1" applyAlignment="1">
      <alignment horizontal="center" vertical="center" wrapText="1"/>
    </xf>
    <xf numFmtId="4" fontId="19" fillId="25" borderId="16" xfId="0" applyNumberFormat="1" applyFont="1" applyFill="1" applyBorder="1" applyAlignment="1">
      <alignment horizontal="right" vertical="center" indent="1"/>
    </xf>
    <xf numFmtId="4" fontId="19" fillId="25" borderId="14" xfId="0" applyNumberFormat="1" applyFont="1" applyFill="1" applyBorder="1" applyAlignment="1">
      <alignment horizontal="right" vertical="center" wrapText="1" indent="1"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>
      <alignment horizontal="center" vertical="center" wrapText="1"/>
    </xf>
    <xf numFmtId="0" fontId="19" fillId="25" borderId="23" xfId="0" applyFont="1" applyFill="1" applyBorder="1" applyAlignment="1" applyProtection="1">
      <alignment vertical="top" wrapText="1"/>
      <protection locked="0"/>
    </xf>
    <xf numFmtId="0" fontId="0" fillId="0" borderId="15" xfId="0" applyFont="1" applyBorder="1" applyAlignment="1">
      <alignment vertical="top" wrapText="1"/>
    </xf>
    <xf numFmtId="0" fontId="0" fillId="3" borderId="12" xfId="0" applyFont="1" applyFill="1" applyBorder="1" applyAlignment="1">
      <alignment horizontal="center" vertical="center"/>
    </xf>
    <xf numFmtId="0" fontId="0" fillId="25" borderId="14" xfId="0" applyNumberFormat="1" applyFont="1" applyFill="1" applyBorder="1" applyAlignment="1">
      <alignment horizontal="center" vertical="center"/>
    </xf>
    <xf numFmtId="49" fontId="0" fillId="25" borderId="14" xfId="0" applyNumberFormat="1" applyFont="1" applyFill="1" applyBorder="1" applyAlignment="1" applyProtection="1">
      <alignment horizontal="center" vertical="center" wrapText="1"/>
      <protection/>
    </xf>
    <xf numFmtId="1" fontId="0" fillId="25" borderId="14" xfId="0" applyNumberFormat="1" applyFont="1" applyFill="1" applyBorder="1" applyAlignment="1">
      <alignment horizontal="right" vertical="center" wrapText="1" indent="1"/>
    </xf>
    <xf numFmtId="0" fontId="0" fillId="0" borderId="30" xfId="0" applyFont="1" applyFill="1" applyBorder="1" applyAlignment="1" applyProtection="1">
      <alignment vertical="top" wrapText="1"/>
      <protection locked="0"/>
    </xf>
    <xf numFmtId="164" fontId="0" fillId="0" borderId="14" xfId="0" applyNumberFormat="1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ont="1" applyBorder="1" applyAlignment="1">
      <alignment vertical="top" wrapText="1"/>
    </xf>
    <xf numFmtId="4" fontId="0" fillId="0" borderId="0" xfId="0" applyNumberFormat="1" applyFont="1" applyAlignment="1">
      <alignment/>
    </xf>
    <xf numFmtId="0" fontId="23" fillId="26" borderId="33" xfId="0" applyFont="1" applyFill="1" applyBorder="1" applyAlignment="1">
      <alignment horizontal="center" vertical="center"/>
    </xf>
    <xf numFmtId="0" fontId="23" fillId="26" borderId="34" xfId="0" applyFont="1" applyFill="1" applyBorder="1" applyAlignment="1">
      <alignment horizontal="center" vertical="center"/>
    </xf>
    <xf numFmtId="0" fontId="23" fillId="26" borderId="33" xfId="0" applyNumberFormat="1" applyFont="1" applyFill="1" applyBorder="1" applyAlignment="1">
      <alignment horizontal="center" vertical="center"/>
    </xf>
    <xf numFmtId="0" fontId="23" fillId="26" borderId="12" xfId="0" applyNumberFormat="1" applyFont="1" applyFill="1" applyBorder="1" applyAlignment="1">
      <alignment horizontal="center" vertical="center"/>
    </xf>
    <xf numFmtId="0" fontId="23" fillId="26" borderId="34" xfId="0" applyNumberFormat="1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wrapText="1"/>
    </xf>
    <xf numFmtId="0" fontId="0" fillId="0" borderId="11" xfId="0" applyFont="1" applyBorder="1" applyAlignment="1">
      <alignment wrapText="1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 2" xfId="33"/>
    <cellStyle name="40 % – Zvýraznění2 2" xfId="34"/>
    <cellStyle name="40 % – Zvýraznění3 2" xfId="35"/>
    <cellStyle name="40 % – Zvýraznění4 2" xfId="36"/>
    <cellStyle name="40 % – Zvýraznění5 2" xfId="37"/>
    <cellStyle name="40 % – Zvýraznění6 2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Celkem" xfId="45"/>
    <cellStyle name="Comma" xfId="46"/>
    <cellStyle name="Comma [0]" xfId="47"/>
    <cellStyle name="Hyperlink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ální 2" xfId="58"/>
    <cellStyle name="Followed Hyperlink" xfId="59"/>
    <cellStyle name="Poznámka" xfId="60"/>
    <cellStyle name="Percent" xfId="61"/>
    <cellStyle name="Propojená buňka" xfId="62"/>
    <cellStyle name="Správně" xfId="63"/>
    <cellStyle name="Styl 1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kumenty\dodavatele%2047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na\VYPAL%20NA%20CD\PRAC&#193;K\ROZPRAC.ZAKAZKY\2007\ORCO%20Ostrava\SO%2018_%20p&#345;&#237;pojka%20de&#353;&#357;.kanaliza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kuravova\AppData\Local\Temp\Temp1_SO%2001%20Hala%20povrchov&#253;ch%20&#250;prav.zip\N&#193;VRH%20ROZPO&#268;TU\_11039-002-001%20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N-app-6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 kub. potrubí"/>
      <sheetName val="štěrbinový žlab"/>
      <sheetName val="šachty"/>
      <sheetName val="Celk.přehled "/>
      <sheetName val="5385_IPB_SO 1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ecné popisy"/>
      <sheetName val="Rekapitulace"/>
      <sheetName val="Rozváděče"/>
      <sheetName val="Specifikace"/>
      <sheetName val="Zemní práce"/>
      <sheetName val="Rekapitulace-Etapa III.B"/>
      <sheetName val="Specifikace-Etapa III.B"/>
      <sheetName val="Rekapitulace-Etapa III.C"/>
      <sheetName val="Rozváděče-Etapa III.C"/>
      <sheetName val="Specifikace-Etapa III.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="120" zoomScaleNormal="140" zoomScaleSheetLayoutView="120" workbookViewId="0" topLeftCell="A1">
      <selection activeCell="L15" sqref="L15"/>
    </sheetView>
  </sheetViews>
  <sheetFormatPr defaultColWidth="12.7109375" defaultRowHeight="12.75"/>
  <cols>
    <col min="1" max="1" width="51.28125" style="57" customWidth="1"/>
    <col min="2" max="2" width="3.57421875" style="57" bestFit="1" customWidth="1"/>
    <col min="3" max="3" width="3.28125" style="57" bestFit="1" customWidth="1"/>
    <col min="4" max="4" width="10.7109375" style="107" customWidth="1"/>
    <col min="5" max="5" width="3.00390625" style="108" customWidth="1"/>
    <col min="6" max="6" width="10.7109375" style="109" customWidth="1"/>
    <col min="7" max="7" width="3.00390625" style="108" customWidth="1"/>
    <col min="8" max="8" width="12.7109375" style="56" hidden="1" customWidth="1"/>
    <col min="9" max="10" width="12.7109375" style="57" hidden="1" customWidth="1"/>
    <col min="11" max="16384" width="12.7109375" style="57" customWidth="1"/>
  </cols>
  <sheetData>
    <row r="1" spans="1:8" s="36" customFormat="1" ht="15" customHeight="1" thickBot="1">
      <c r="A1" s="34" t="s">
        <v>5</v>
      </c>
      <c r="B1" s="146" t="s">
        <v>1</v>
      </c>
      <c r="C1" s="147"/>
      <c r="D1" s="148" t="s">
        <v>6</v>
      </c>
      <c r="E1" s="150"/>
      <c r="F1" s="148" t="s">
        <v>4</v>
      </c>
      <c r="G1" s="149"/>
      <c r="H1" s="35"/>
    </row>
    <row r="2" spans="1:8" s="36" customFormat="1" ht="11.25" customHeight="1">
      <c r="A2" s="37"/>
      <c r="B2" s="38"/>
      <c r="C2" s="39"/>
      <c r="D2" s="40"/>
      <c r="E2" s="41"/>
      <c r="F2" s="40"/>
      <c r="G2" s="42"/>
      <c r="H2" s="35"/>
    </row>
    <row r="3" spans="1:8" s="36" customFormat="1" ht="11.25">
      <c r="A3" s="43"/>
      <c r="B3" s="44"/>
      <c r="C3" s="45"/>
      <c r="D3" s="46"/>
      <c r="E3" s="47"/>
      <c r="F3" s="48"/>
      <c r="G3" s="49"/>
      <c r="H3" s="35"/>
    </row>
    <row r="4" spans="1:8" s="36" customFormat="1" ht="11.25" customHeight="1">
      <c r="A4" s="50" t="s">
        <v>63</v>
      </c>
      <c r="B4" s="44"/>
      <c r="C4" s="45"/>
      <c r="D4" s="46"/>
      <c r="E4" s="47"/>
      <c r="F4" s="48"/>
      <c r="G4" s="49"/>
      <c r="H4" s="35"/>
    </row>
    <row r="5" spans="1:7" ht="11.25">
      <c r="A5" s="50"/>
      <c r="B5" s="51"/>
      <c r="C5" s="52"/>
      <c r="D5" s="48"/>
      <c r="E5" s="53"/>
      <c r="F5" s="54"/>
      <c r="G5" s="55"/>
    </row>
    <row r="6" spans="1:7" ht="11.25">
      <c r="A6" s="50"/>
      <c r="B6" s="51"/>
      <c r="C6" s="52"/>
      <c r="D6" s="48"/>
      <c r="E6" s="53"/>
      <c r="F6" s="54"/>
      <c r="G6" s="55"/>
    </row>
    <row r="7" spans="1:8" s="36" customFormat="1" ht="11.25" customHeight="1">
      <c r="A7" s="58" t="s">
        <v>9</v>
      </c>
      <c r="B7" s="44"/>
      <c r="C7" s="45"/>
      <c r="D7" s="46"/>
      <c r="E7" s="47"/>
      <c r="F7" s="48"/>
      <c r="G7" s="49"/>
      <c r="H7" s="35"/>
    </row>
    <row r="8" spans="1:7" ht="11.25">
      <c r="A8" s="59"/>
      <c r="B8" s="51"/>
      <c r="C8" s="52"/>
      <c r="D8" s="48"/>
      <c r="E8" s="53"/>
      <c r="F8" s="54"/>
      <c r="G8" s="55"/>
    </row>
    <row r="9" spans="1:7" ht="11.25">
      <c r="A9" s="60" t="s">
        <v>64</v>
      </c>
      <c r="B9" s="51"/>
      <c r="C9" s="52"/>
      <c r="D9" s="48"/>
      <c r="E9" s="53"/>
      <c r="F9" s="48"/>
      <c r="G9" s="55"/>
    </row>
    <row r="10" spans="1:8" ht="11.25">
      <c r="A10" s="59" t="s">
        <v>10</v>
      </c>
      <c r="B10" s="51"/>
      <c r="C10" s="52"/>
      <c r="D10" s="61">
        <f>Rozváděče!H12</f>
        <v>0</v>
      </c>
      <c r="E10" s="62" t="s">
        <v>42</v>
      </c>
      <c r="F10" s="63">
        <f>Rozváděče!G12</f>
        <v>0</v>
      </c>
      <c r="G10" s="62" t="s">
        <v>42</v>
      </c>
      <c r="H10" s="65"/>
    </row>
    <row r="11" spans="1:8" ht="11.25">
      <c r="A11" s="59" t="s">
        <v>11</v>
      </c>
      <c r="B11" s="51"/>
      <c r="C11" s="52"/>
      <c r="D11" s="61"/>
      <c r="E11" s="62"/>
      <c r="F11" s="63"/>
      <c r="G11" s="64"/>
      <c r="H11" s="65"/>
    </row>
    <row r="12" spans="1:8" ht="11.25">
      <c r="A12" s="59" t="s">
        <v>12</v>
      </c>
      <c r="B12" s="51"/>
      <c r="C12" s="52"/>
      <c r="D12" s="66"/>
      <c r="E12" s="62"/>
      <c r="F12" s="61">
        <f>SUM('Zemní práce'!G6)</f>
        <v>0</v>
      </c>
      <c r="G12" s="64" t="s">
        <v>42</v>
      </c>
      <c r="H12" s="65"/>
    </row>
    <row r="13" spans="1:8" ht="11.25">
      <c r="A13" s="59" t="s">
        <v>13</v>
      </c>
      <c r="B13" s="67">
        <v>3.3</v>
      </c>
      <c r="C13" s="68" t="s">
        <v>14</v>
      </c>
      <c r="D13" s="66">
        <f>0.033*D10</f>
        <v>0</v>
      </c>
      <c r="E13" s="62" t="s">
        <v>42</v>
      </c>
      <c r="F13" s="66"/>
      <c r="G13" s="64"/>
      <c r="H13" s="65"/>
    </row>
    <row r="14" spans="1:8" ht="11.25">
      <c r="A14" s="59" t="s">
        <v>15</v>
      </c>
      <c r="B14" s="67">
        <v>2.8</v>
      </c>
      <c r="C14" s="68" t="s">
        <v>14</v>
      </c>
      <c r="D14" s="66"/>
      <c r="E14" s="62"/>
      <c r="F14" s="66"/>
      <c r="G14" s="64"/>
      <c r="H14" s="65"/>
    </row>
    <row r="15" spans="1:8" ht="11.25">
      <c r="A15" s="59" t="s">
        <v>16</v>
      </c>
      <c r="B15" s="67"/>
      <c r="C15" s="68"/>
      <c r="D15" s="66"/>
      <c r="E15" s="62"/>
      <c r="F15" s="61">
        <f>Specifikace!H25</f>
        <v>0</v>
      </c>
      <c r="G15" s="69" t="s">
        <v>42</v>
      </c>
      <c r="H15" s="65"/>
    </row>
    <row r="16" spans="1:8" ht="11.25">
      <c r="A16" s="59" t="s">
        <v>17</v>
      </c>
      <c r="B16" s="67"/>
      <c r="C16" s="68"/>
      <c r="D16" s="66"/>
      <c r="E16" s="62"/>
      <c r="F16" s="61">
        <f>Specifikace!G25</f>
        <v>0</v>
      </c>
      <c r="G16" s="69" t="s">
        <v>42</v>
      </c>
      <c r="H16" s="65"/>
    </row>
    <row r="17" spans="1:8" ht="11.25">
      <c r="A17" s="59" t="s">
        <v>53</v>
      </c>
      <c r="B17" s="70"/>
      <c r="C17" s="68"/>
      <c r="D17" s="66"/>
      <c r="E17" s="62"/>
      <c r="F17" s="61"/>
      <c r="G17" s="69"/>
      <c r="H17" s="65"/>
    </row>
    <row r="18" spans="1:10" ht="11.25">
      <c r="A18" s="59" t="s">
        <v>50</v>
      </c>
      <c r="B18" s="70">
        <v>0</v>
      </c>
      <c r="C18" s="68" t="s">
        <v>51</v>
      </c>
      <c r="D18" s="66"/>
      <c r="E18" s="62"/>
      <c r="F18" s="61">
        <f>B18*I18</f>
        <v>0</v>
      </c>
      <c r="G18" s="69" t="s">
        <v>42</v>
      </c>
      <c r="H18" s="71" t="s">
        <v>36</v>
      </c>
      <c r="I18" s="57">
        <v>750</v>
      </c>
      <c r="J18" s="72" t="s">
        <v>37</v>
      </c>
    </row>
    <row r="19" spans="1:8" ht="11.25">
      <c r="A19" s="59"/>
      <c r="B19" s="67"/>
      <c r="C19" s="68"/>
      <c r="D19" s="66"/>
      <c r="E19" s="62"/>
      <c r="F19" s="66"/>
      <c r="G19" s="64"/>
      <c r="H19" s="65"/>
    </row>
    <row r="20" spans="1:7" ht="11.25">
      <c r="A20" s="59" t="s">
        <v>18</v>
      </c>
      <c r="B20" s="67">
        <v>1</v>
      </c>
      <c r="C20" s="68" t="s">
        <v>14</v>
      </c>
      <c r="D20" s="54"/>
      <c r="E20" s="53"/>
      <c r="F20" s="54">
        <f>(D10+D11)*B20%</f>
        <v>0</v>
      </c>
      <c r="G20" s="69" t="s">
        <v>42</v>
      </c>
    </row>
    <row r="21" spans="1:7" ht="11.25">
      <c r="A21" s="59" t="s">
        <v>19</v>
      </c>
      <c r="B21" s="67">
        <v>1</v>
      </c>
      <c r="C21" s="68" t="s">
        <v>14</v>
      </c>
      <c r="D21" s="54"/>
      <c r="E21" s="53"/>
      <c r="F21" s="54">
        <f>F12*B21%</f>
        <v>0</v>
      </c>
      <c r="G21" s="69" t="s">
        <v>42</v>
      </c>
    </row>
    <row r="22" spans="1:7" ht="11.25" customHeight="1">
      <c r="A22" s="59" t="s">
        <v>20</v>
      </c>
      <c r="B22" s="67">
        <v>1</v>
      </c>
      <c r="C22" s="68" t="s">
        <v>14</v>
      </c>
      <c r="D22" s="54"/>
      <c r="E22" s="53"/>
      <c r="F22" s="54">
        <f>(F15+F16)*B22%</f>
        <v>0</v>
      </c>
      <c r="G22" s="69" t="s">
        <v>42</v>
      </c>
    </row>
    <row r="23" spans="1:7" ht="11.25">
      <c r="A23" s="58" t="s">
        <v>21</v>
      </c>
      <c r="B23" s="67"/>
      <c r="C23" s="68"/>
      <c r="D23" s="73">
        <f>SUM(D10:D17,D20:D22)</f>
        <v>0</v>
      </c>
      <c r="E23" s="74" t="s">
        <v>42</v>
      </c>
      <c r="F23" s="73">
        <f>SUM(F10:F18,F20:F22)</f>
        <v>0</v>
      </c>
      <c r="G23" s="75" t="s">
        <v>42</v>
      </c>
    </row>
    <row r="24" spans="1:7" ht="11.25">
      <c r="A24" s="59"/>
      <c r="B24" s="67"/>
      <c r="C24" s="68"/>
      <c r="D24" s="54"/>
      <c r="E24" s="53"/>
      <c r="F24" s="54"/>
      <c r="G24" s="76"/>
    </row>
    <row r="25" spans="1:7" ht="0.75" customHeight="1">
      <c r="A25" s="59"/>
      <c r="B25" s="67"/>
      <c r="C25" s="68"/>
      <c r="D25" s="54"/>
      <c r="E25" s="53"/>
      <c r="F25" s="54"/>
      <c r="G25" s="76"/>
    </row>
    <row r="26" spans="1:7" ht="11.25">
      <c r="A26" s="60" t="s">
        <v>65</v>
      </c>
      <c r="B26" s="67"/>
      <c r="C26" s="68"/>
      <c r="D26" s="54"/>
      <c r="E26" s="53"/>
      <c r="F26" s="54"/>
      <c r="G26" s="76"/>
    </row>
    <row r="27" spans="1:7" ht="11.25">
      <c r="A27" s="59" t="s">
        <v>22</v>
      </c>
      <c r="B27" s="67">
        <v>2.4</v>
      </c>
      <c r="C27" s="68" t="s">
        <v>14</v>
      </c>
      <c r="D27" s="54"/>
      <c r="E27" s="53"/>
      <c r="F27" s="54">
        <f>F23*B27%</f>
        <v>0</v>
      </c>
      <c r="G27" s="69" t="s">
        <v>42</v>
      </c>
    </row>
    <row r="28" spans="1:7" ht="11.25">
      <c r="A28" s="59" t="s">
        <v>23</v>
      </c>
      <c r="B28" s="67">
        <v>1</v>
      </c>
      <c r="C28" s="68" t="s">
        <v>14</v>
      </c>
      <c r="D28" s="54"/>
      <c r="E28" s="53"/>
      <c r="F28" s="54">
        <f>F23*B28%</f>
        <v>0</v>
      </c>
      <c r="G28" s="69" t="s">
        <v>42</v>
      </c>
    </row>
    <row r="29" spans="1:7" ht="11.25">
      <c r="A29" s="58" t="s">
        <v>66</v>
      </c>
      <c r="B29" s="67"/>
      <c r="C29" s="68"/>
      <c r="D29" s="54"/>
      <c r="E29" s="53"/>
      <c r="F29" s="73">
        <f>SUM(F27:F28)</f>
        <v>0</v>
      </c>
      <c r="G29" s="75" t="s">
        <v>42</v>
      </c>
    </row>
    <row r="30" spans="1:7" ht="11.25">
      <c r="A30" s="59"/>
      <c r="B30" s="67"/>
      <c r="C30" s="68"/>
      <c r="D30" s="54"/>
      <c r="E30" s="53"/>
      <c r="F30" s="54"/>
      <c r="G30" s="76"/>
    </row>
    <row r="31" spans="1:8" ht="0.75" customHeight="1">
      <c r="A31" s="59"/>
      <c r="B31" s="67"/>
      <c r="C31" s="77"/>
      <c r="D31" s="66"/>
      <c r="E31" s="62"/>
      <c r="F31" s="66"/>
      <c r="G31" s="69"/>
      <c r="H31" s="65"/>
    </row>
    <row r="32" spans="1:8" ht="11.25" hidden="1">
      <c r="A32" s="60" t="s">
        <v>24</v>
      </c>
      <c r="B32" s="67"/>
      <c r="C32" s="77"/>
      <c r="D32" s="66"/>
      <c r="E32" s="62"/>
      <c r="F32" s="66"/>
      <c r="G32" s="69"/>
      <c r="H32" s="65"/>
    </row>
    <row r="33" spans="1:8" ht="11.25" hidden="1">
      <c r="A33" s="59" t="s">
        <v>25</v>
      </c>
      <c r="B33" s="67"/>
      <c r="C33" s="77"/>
      <c r="D33" s="66"/>
      <c r="E33" s="62"/>
      <c r="F33" s="61"/>
      <c r="G33" s="69"/>
      <c r="H33" s="65"/>
    </row>
    <row r="34" spans="1:8" ht="11.25" hidden="1">
      <c r="A34" s="59" t="s">
        <v>26</v>
      </c>
      <c r="B34" s="67"/>
      <c r="C34" s="77"/>
      <c r="D34" s="61"/>
      <c r="E34" s="62"/>
      <c r="F34" s="66"/>
      <c r="G34" s="69"/>
      <c r="H34" s="65"/>
    </row>
    <row r="35" spans="1:8" ht="11.25" hidden="1">
      <c r="A35" s="59" t="s">
        <v>27</v>
      </c>
      <c r="B35" s="67">
        <v>3.3</v>
      </c>
      <c r="C35" s="77" t="s">
        <v>14</v>
      </c>
      <c r="D35" s="66"/>
      <c r="E35" s="62"/>
      <c r="F35" s="66"/>
      <c r="G35" s="69"/>
      <c r="H35" s="65"/>
    </row>
    <row r="36" spans="1:8" ht="11.25" hidden="1">
      <c r="A36" s="59" t="s">
        <v>28</v>
      </c>
      <c r="B36" s="67">
        <v>1</v>
      </c>
      <c r="C36" s="77" t="s">
        <v>14</v>
      </c>
      <c r="D36" s="66"/>
      <c r="E36" s="62"/>
      <c r="F36" s="66">
        <f>D34*B36%</f>
        <v>0</v>
      </c>
      <c r="G36" s="69" t="s">
        <v>42</v>
      </c>
      <c r="H36" s="65"/>
    </row>
    <row r="37" spans="1:8" ht="11.25" hidden="1">
      <c r="A37" s="59" t="s">
        <v>29</v>
      </c>
      <c r="B37" s="67">
        <v>0</v>
      </c>
      <c r="C37" s="77" t="s">
        <v>14</v>
      </c>
      <c r="D37" s="66"/>
      <c r="E37" s="62"/>
      <c r="F37" s="66">
        <f>F33*B37%</f>
        <v>0</v>
      </c>
      <c r="G37" s="69" t="s">
        <v>42</v>
      </c>
      <c r="H37" s="65"/>
    </row>
    <row r="38" spans="1:8" ht="11.25" hidden="1">
      <c r="A38" s="58" t="s">
        <v>30</v>
      </c>
      <c r="B38" s="67"/>
      <c r="C38" s="77"/>
      <c r="D38" s="78"/>
      <c r="E38" s="74"/>
      <c r="F38" s="78">
        <f>SUM(F33,F36,F37)</f>
        <v>0</v>
      </c>
      <c r="G38" s="75" t="s">
        <v>42</v>
      </c>
      <c r="H38" s="65"/>
    </row>
    <row r="39" spans="1:8" ht="11.25" hidden="1">
      <c r="A39" s="59"/>
      <c r="B39" s="67"/>
      <c r="C39" s="77"/>
      <c r="D39" s="66"/>
      <c r="E39" s="62"/>
      <c r="F39" s="66"/>
      <c r="G39" s="69"/>
      <c r="H39" s="65"/>
    </row>
    <row r="40" spans="1:8" ht="11.25" hidden="1">
      <c r="A40" s="59"/>
      <c r="B40" s="67"/>
      <c r="C40" s="77"/>
      <c r="D40" s="66"/>
      <c r="E40" s="62"/>
      <c r="F40" s="66"/>
      <c r="G40" s="69"/>
      <c r="H40" s="65"/>
    </row>
    <row r="41" spans="1:8" ht="11.25" hidden="1">
      <c r="A41" s="60" t="s">
        <v>31</v>
      </c>
      <c r="B41" s="67"/>
      <c r="C41" s="77"/>
      <c r="D41" s="66"/>
      <c r="E41" s="62"/>
      <c r="F41" s="66"/>
      <c r="G41" s="69"/>
      <c r="H41" s="65"/>
    </row>
    <row r="42" spans="1:7" ht="11.25" hidden="1">
      <c r="A42" s="59" t="s">
        <v>22</v>
      </c>
      <c r="B42" s="67">
        <v>8.4</v>
      </c>
      <c r="C42" s="68" t="s">
        <v>14</v>
      </c>
      <c r="D42" s="54"/>
      <c r="E42" s="53"/>
      <c r="F42" s="54">
        <f>F38*B42%</f>
        <v>0</v>
      </c>
      <c r="G42" s="69" t="s">
        <v>42</v>
      </c>
    </row>
    <row r="43" spans="1:7" ht="11.25" hidden="1">
      <c r="A43" s="59" t="s">
        <v>23</v>
      </c>
      <c r="B43" s="67">
        <v>3.6</v>
      </c>
      <c r="C43" s="68" t="s">
        <v>14</v>
      </c>
      <c r="D43" s="54"/>
      <c r="E43" s="53"/>
      <c r="F43" s="54">
        <f>F38*B43%</f>
        <v>0</v>
      </c>
      <c r="G43" s="69" t="s">
        <v>42</v>
      </c>
    </row>
    <row r="44" spans="1:7" ht="11.25" hidden="1">
      <c r="A44" s="58" t="s">
        <v>32</v>
      </c>
      <c r="B44" s="67"/>
      <c r="C44" s="68"/>
      <c r="D44" s="54"/>
      <c r="E44" s="53"/>
      <c r="F44" s="73">
        <f>SUM(F42:F43)</f>
        <v>0</v>
      </c>
      <c r="G44" s="75" t="s">
        <v>42</v>
      </c>
    </row>
    <row r="45" spans="1:7" ht="11.25" hidden="1">
      <c r="A45" s="59"/>
      <c r="B45" s="79"/>
      <c r="C45" s="52"/>
      <c r="D45" s="54"/>
      <c r="E45" s="53"/>
      <c r="F45" s="54"/>
      <c r="G45" s="76"/>
    </row>
    <row r="46" spans="1:7" ht="11.25">
      <c r="A46" s="59"/>
      <c r="B46" s="79"/>
      <c r="C46" s="52"/>
      <c r="D46" s="54"/>
      <c r="E46" s="53"/>
      <c r="F46" s="54"/>
      <c r="G46" s="76"/>
    </row>
    <row r="47" spans="1:7" ht="11.25">
      <c r="A47" s="58" t="s">
        <v>33</v>
      </c>
      <c r="B47" s="79"/>
      <c r="C47" s="52"/>
      <c r="D47" s="73">
        <f>SUM(D23,D38)</f>
        <v>0</v>
      </c>
      <c r="E47" s="74" t="s">
        <v>42</v>
      </c>
      <c r="F47" s="73">
        <f>SUM(F23,F38)</f>
        <v>0</v>
      </c>
      <c r="G47" s="75" t="s">
        <v>42</v>
      </c>
    </row>
    <row r="48" spans="1:10" s="36" customFormat="1" ht="11.25" customHeight="1">
      <c r="A48" s="80"/>
      <c r="B48" s="81"/>
      <c r="C48" s="45"/>
      <c r="D48" s="66"/>
      <c r="E48" s="82"/>
      <c r="F48" s="66"/>
      <c r="G48" s="83"/>
      <c r="H48" s="84"/>
      <c r="I48" s="85"/>
      <c r="J48" s="85"/>
    </row>
    <row r="49" spans="1:10" ht="11.25">
      <c r="A49" s="80" t="s">
        <v>34</v>
      </c>
      <c r="B49" s="81"/>
      <c r="C49" s="86"/>
      <c r="D49" s="66"/>
      <c r="E49" s="62"/>
      <c r="F49" s="78">
        <f>SUM(F29,F44)</f>
        <v>0</v>
      </c>
      <c r="G49" s="75" t="s">
        <v>42</v>
      </c>
      <c r="H49" s="87"/>
      <c r="I49" s="72"/>
      <c r="J49" s="72"/>
    </row>
    <row r="50" spans="1:10" ht="11.25">
      <c r="A50" s="88"/>
      <c r="B50" s="81"/>
      <c r="C50" s="86"/>
      <c r="D50" s="66"/>
      <c r="E50" s="62"/>
      <c r="F50" s="66"/>
      <c r="G50" s="89"/>
      <c r="H50" s="87"/>
      <c r="I50" s="72"/>
      <c r="J50" s="72"/>
    </row>
    <row r="51" spans="1:10" ht="22.5">
      <c r="A51" s="90" t="s">
        <v>61</v>
      </c>
      <c r="B51" s="91">
        <v>0</v>
      </c>
      <c r="C51" s="86" t="s">
        <v>35</v>
      </c>
      <c r="D51" s="66"/>
      <c r="E51" s="62"/>
      <c r="F51" s="92">
        <f>B51*I51</f>
        <v>0</v>
      </c>
      <c r="G51" s="75" t="s">
        <v>42</v>
      </c>
      <c r="H51" s="71" t="s">
        <v>36</v>
      </c>
      <c r="I51" s="93">
        <v>550</v>
      </c>
      <c r="J51" s="72" t="s">
        <v>37</v>
      </c>
    </row>
    <row r="52" spans="1:10" ht="11.25">
      <c r="A52" s="88"/>
      <c r="B52" s="94"/>
      <c r="C52" s="86"/>
      <c r="D52" s="66"/>
      <c r="E52" s="62"/>
      <c r="F52" s="66"/>
      <c r="G52" s="89"/>
      <c r="H52" s="72"/>
      <c r="I52" s="72"/>
      <c r="J52" s="72"/>
    </row>
    <row r="53" spans="1:10" ht="11.25">
      <c r="A53" s="80" t="s">
        <v>38</v>
      </c>
      <c r="B53" s="94"/>
      <c r="C53" s="86"/>
      <c r="D53" s="66"/>
      <c r="E53" s="62"/>
      <c r="F53" s="78">
        <f>SUM(D47,F47,F49,F51)</f>
        <v>0</v>
      </c>
      <c r="G53" s="75" t="s">
        <v>42</v>
      </c>
      <c r="H53" s="71"/>
      <c r="I53" s="72"/>
      <c r="J53" s="72"/>
    </row>
    <row r="54" spans="1:10" ht="11.25">
      <c r="A54" s="50"/>
      <c r="B54" s="94"/>
      <c r="C54" s="86"/>
      <c r="D54" s="66"/>
      <c r="E54" s="62"/>
      <c r="F54" s="66"/>
      <c r="G54" s="89"/>
      <c r="H54" s="71"/>
      <c r="I54" s="72"/>
      <c r="J54" s="72"/>
    </row>
    <row r="55" spans="1:10" ht="11.25">
      <c r="A55" s="88"/>
      <c r="B55" s="94"/>
      <c r="C55" s="86"/>
      <c r="D55" s="66"/>
      <c r="E55" s="62"/>
      <c r="F55" s="66"/>
      <c r="G55" s="89"/>
      <c r="H55" s="71"/>
      <c r="I55" s="72"/>
      <c r="J55" s="72"/>
    </row>
    <row r="56" spans="1:10" ht="11.25">
      <c r="A56" s="95" t="s">
        <v>39</v>
      </c>
      <c r="B56" s="94"/>
      <c r="C56" s="86"/>
      <c r="D56" s="66"/>
      <c r="E56" s="62"/>
      <c r="F56" s="66"/>
      <c r="G56" s="89"/>
      <c r="H56" s="71"/>
      <c r="I56" s="72"/>
      <c r="J56" s="72"/>
    </row>
    <row r="57" spans="1:10" ht="11.25">
      <c r="A57" s="88" t="s">
        <v>40</v>
      </c>
      <c r="B57" s="91">
        <v>0</v>
      </c>
      <c r="C57" s="86" t="s">
        <v>35</v>
      </c>
      <c r="D57" s="96"/>
      <c r="E57" s="62"/>
      <c r="F57" s="92">
        <f>B57*I57</f>
        <v>0</v>
      </c>
      <c r="G57" s="75" t="s">
        <v>42</v>
      </c>
      <c r="H57" s="71" t="s">
        <v>36</v>
      </c>
      <c r="I57" s="93">
        <v>700</v>
      </c>
      <c r="J57" s="72" t="s">
        <v>37</v>
      </c>
    </row>
    <row r="58" spans="1:10" ht="11.25">
      <c r="A58" s="88"/>
      <c r="B58" s="97"/>
      <c r="C58" s="86"/>
      <c r="D58" s="66"/>
      <c r="E58" s="62"/>
      <c r="F58" s="98"/>
      <c r="G58" s="69"/>
      <c r="H58" s="71"/>
      <c r="I58" s="93"/>
      <c r="J58" s="72"/>
    </row>
    <row r="59" spans="1:10" ht="11.25">
      <c r="A59" s="88"/>
      <c r="B59" s="97"/>
      <c r="C59" s="86"/>
      <c r="D59" s="66"/>
      <c r="E59" s="62"/>
      <c r="F59" s="98"/>
      <c r="G59" s="69"/>
      <c r="H59" s="71"/>
      <c r="I59" s="93"/>
      <c r="J59" s="72"/>
    </row>
    <row r="60" spans="1:10" ht="11.25">
      <c r="A60" s="88"/>
      <c r="B60" s="97"/>
      <c r="C60" s="86"/>
      <c r="D60" s="66"/>
      <c r="E60" s="62"/>
      <c r="F60" s="98"/>
      <c r="G60" s="69"/>
      <c r="H60" s="71"/>
      <c r="I60" s="93"/>
      <c r="J60" s="72"/>
    </row>
    <row r="61" spans="1:7" ht="11.25">
      <c r="A61" s="59"/>
      <c r="B61" s="51"/>
      <c r="C61" s="52"/>
      <c r="D61" s="48"/>
      <c r="E61" s="53"/>
      <c r="F61" s="99"/>
      <c r="G61" s="76"/>
    </row>
    <row r="62" spans="1:8" s="72" customFormat="1" ht="12" thickBot="1">
      <c r="A62" s="100"/>
      <c r="B62" s="101"/>
      <c r="C62" s="102"/>
      <c r="D62" s="103"/>
      <c r="E62" s="104"/>
      <c r="F62" s="105"/>
      <c r="G62" s="106"/>
      <c r="H62" s="65"/>
    </row>
  </sheetData>
  <sheetProtection/>
  <mergeCells count="3">
    <mergeCell ref="B1:C1"/>
    <mergeCell ref="F1:G1"/>
    <mergeCell ref="D1:E1"/>
  </mergeCells>
  <printOptions horizontalCentered="1"/>
  <pageMargins left="0.984251968503937" right="0.5905511811023623" top="0.984251968503937" bottom="0.984251968503937" header="0.5118110236220472" footer="0.5118110236220472"/>
  <pageSetup firstPageNumber="2" useFirstPageNumber="1" horizontalDpi="600" verticalDpi="600" orientation="portrait" paperSize="9" r:id="rId1"/>
  <headerFooter>
    <oddFooter>&amp;C&amp;P&amp;RHP4-6-xxxxxx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120" zoomScaleNormal="120" zoomScaleSheetLayoutView="110" workbookViewId="0" topLeftCell="A1">
      <pane ySplit="2" topLeftCell="A3" activePane="bottomLeft" state="frozen"/>
      <selection pane="topLeft" activeCell="F30" sqref="F30"/>
      <selection pane="bottomLeft" activeCell="E5" sqref="E5:F8"/>
    </sheetView>
  </sheetViews>
  <sheetFormatPr defaultColWidth="9.140625" defaultRowHeight="12.75"/>
  <cols>
    <col min="1" max="1" width="4.421875" style="139" customWidth="1"/>
    <col min="2" max="2" width="68.00390625" style="140" customWidth="1"/>
    <col min="3" max="3" width="7.8515625" style="140" customWidth="1"/>
    <col min="4" max="4" width="8.57421875" style="141" customWidth="1"/>
    <col min="5" max="7" width="13.28125" style="140" customWidth="1"/>
    <col min="8" max="8" width="13.7109375" style="140" customWidth="1"/>
    <col min="9" max="10" width="9.140625" style="143" customWidth="1"/>
    <col min="11" max="13" width="9.140625" style="142" customWidth="1"/>
    <col min="14" max="16384" width="9.140625" style="140" customWidth="1"/>
  </cols>
  <sheetData>
    <row r="1" spans="1:13" s="9" customFormat="1" ht="18.75" thickBot="1">
      <c r="A1" s="1"/>
      <c r="B1" s="2" t="s">
        <v>54</v>
      </c>
      <c r="C1" s="3"/>
      <c r="D1" s="4"/>
      <c r="E1" s="5"/>
      <c r="F1" s="6"/>
      <c r="G1" s="6"/>
      <c r="H1" s="7"/>
      <c r="I1" s="110"/>
      <c r="J1" s="110"/>
      <c r="K1" s="8"/>
      <c r="L1" s="8"/>
      <c r="M1" s="8"/>
    </row>
    <row r="2" spans="1:13" s="12" customFormat="1" ht="36.75" thickBot="1">
      <c r="A2" s="10" t="s">
        <v>7</v>
      </c>
      <c r="B2" s="10" t="s">
        <v>5</v>
      </c>
      <c r="C2" s="10" t="s">
        <v>0</v>
      </c>
      <c r="D2" s="10" t="s">
        <v>1</v>
      </c>
      <c r="E2" s="10" t="s">
        <v>3</v>
      </c>
      <c r="F2" s="10" t="s">
        <v>43</v>
      </c>
      <c r="G2" s="10" t="s">
        <v>44</v>
      </c>
      <c r="H2" s="10" t="s">
        <v>45</v>
      </c>
      <c r="I2" s="111"/>
      <c r="J2" s="111"/>
      <c r="K2" s="11"/>
      <c r="L2" s="11"/>
      <c r="M2" s="11"/>
    </row>
    <row r="3" spans="1:10" s="19" customFormat="1" ht="12.75">
      <c r="A3" s="13"/>
      <c r="B3" s="14" t="s">
        <v>49</v>
      </c>
      <c r="C3" s="15"/>
      <c r="D3" s="16"/>
      <c r="E3" s="17"/>
      <c r="F3" s="17"/>
      <c r="G3" s="18"/>
      <c r="H3" s="17"/>
      <c r="I3" s="23"/>
      <c r="J3" s="23"/>
    </row>
    <row r="4" spans="1:10" s="19" customFormat="1" ht="12.75">
      <c r="A4" s="13"/>
      <c r="B4" s="14"/>
      <c r="C4" s="15"/>
      <c r="D4" s="16"/>
      <c r="E4" s="17"/>
      <c r="F4" s="17"/>
      <c r="G4" s="18"/>
      <c r="H4" s="17"/>
      <c r="I4" s="23"/>
      <c r="J4" s="23"/>
    </row>
    <row r="5" spans="1:10" s="19" customFormat="1" ht="12.75">
      <c r="A5" s="13"/>
      <c r="B5" s="14" t="s">
        <v>73</v>
      </c>
      <c r="C5" s="15" t="s">
        <v>62</v>
      </c>
      <c r="D5" s="16">
        <v>1</v>
      </c>
      <c r="E5" s="17"/>
      <c r="F5" s="17"/>
      <c r="G5" s="18">
        <f>D5*E5</f>
        <v>0</v>
      </c>
      <c r="H5" s="17">
        <f>D5*F5</f>
        <v>0</v>
      </c>
      <c r="I5" s="23"/>
      <c r="J5" s="23"/>
    </row>
    <row r="6" spans="1:10" s="19" customFormat="1" ht="12.75">
      <c r="A6" s="13"/>
      <c r="B6" s="14" t="s">
        <v>74</v>
      </c>
      <c r="C6" s="15" t="s">
        <v>62</v>
      </c>
      <c r="D6" s="16">
        <v>1</v>
      </c>
      <c r="E6" s="17"/>
      <c r="F6" s="17"/>
      <c r="G6" s="18">
        <f>D6*E6</f>
        <v>0</v>
      </c>
      <c r="H6" s="17">
        <f>D6*F6</f>
        <v>0</v>
      </c>
      <c r="I6" s="23"/>
      <c r="J6" s="23"/>
    </row>
    <row r="7" spans="1:10" s="19" customFormat="1" ht="12.75">
      <c r="A7" s="13"/>
      <c r="B7" s="14" t="s">
        <v>75</v>
      </c>
      <c r="C7" s="15" t="s">
        <v>62</v>
      </c>
      <c r="D7" s="16">
        <v>1</v>
      </c>
      <c r="E7" s="17"/>
      <c r="F7" s="17"/>
      <c r="G7" s="18">
        <f>D7*E7</f>
        <v>0</v>
      </c>
      <c r="H7" s="17">
        <f>D7*F7</f>
        <v>0</v>
      </c>
      <c r="I7" s="23"/>
      <c r="J7" s="23"/>
    </row>
    <row r="8" spans="1:10" s="19" customFormat="1" ht="12.75">
      <c r="A8" s="13"/>
      <c r="B8" s="14" t="s">
        <v>76</v>
      </c>
      <c r="C8" s="15" t="s">
        <v>62</v>
      </c>
      <c r="D8" s="16">
        <v>1</v>
      </c>
      <c r="E8" s="17"/>
      <c r="F8" s="17"/>
      <c r="G8" s="18">
        <f>D8*E8</f>
        <v>0</v>
      </c>
      <c r="H8" s="17">
        <f>D8*F8</f>
        <v>0</v>
      </c>
      <c r="I8" s="23"/>
      <c r="J8" s="23"/>
    </row>
    <row r="9" spans="1:10" s="19" customFormat="1" ht="12.75">
      <c r="A9" s="13"/>
      <c r="B9" s="14"/>
      <c r="C9" s="15"/>
      <c r="D9" s="16"/>
      <c r="E9" s="17"/>
      <c r="F9" s="17"/>
      <c r="G9" s="18"/>
      <c r="H9" s="17"/>
      <c r="I9" s="23"/>
      <c r="J9" s="23"/>
    </row>
    <row r="10" spans="1:8" s="23" customFormat="1" ht="12.75">
      <c r="A10" s="22"/>
      <c r="B10" s="21"/>
      <c r="C10" s="15"/>
      <c r="D10" s="16"/>
      <c r="E10" s="17"/>
      <c r="F10" s="17"/>
      <c r="G10" s="18"/>
      <c r="H10" s="17"/>
    </row>
    <row r="11" spans="1:8" s="23" customFormat="1" ht="13.5" thickBot="1">
      <c r="A11" s="22"/>
      <c r="B11" s="21"/>
      <c r="C11" s="15"/>
      <c r="D11" s="16"/>
      <c r="E11" s="17"/>
      <c r="F11" s="17"/>
      <c r="G11" s="18"/>
      <c r="H11" s="17"/>
    </row>
    <row r="12" spans="1:13" s="31" customFormat="1" ht="13.5" thickBot="1">
      <c r="A12" s="24"/>
      <c r="B12" s="25" t="s">
        <v>55</v>
      </c>
      <c r="C12" s="26"/>
      <c r="D12" s="27"/>
      <c r="E12" s="28"/>
      <c r="F12" s="29"/>
      <c r="G12" s="30">
        <f>SUM(G5:G11)</f>
        <v>0</v>
      </c>
      <c r="H12" s="116">
        <f>SUM(H5:H11)</f>
        <v>0</v>
      </c>
      <c r="I12" s="23"/>
      <c r="J12" s="23"/>
      <c r="K12" s="19"/>
      <c r="L12" s="19"/>
      <c r="M12" s="19"/>
    </row>
    <row r="13" ht="12.75">
      <c r="H13" s="145"/>
    </row>
  </sheetData>
  <sheetProtection/>
  <printOptions/>
  <pageMargins left="0.5905511811023623" right="0.3937007874015748" top="0.7874015748031497" bottom="0.5905511811023623" header="0.5118110236220472" footer="0.31496062992125984"/>
  <pageSetup fitToHeight="99" fitToWidth="1" horizontalDpi="600" verticalDpi="600" orientation="landscape" paperSize="9" scale="96" r:id="rId1"/>
  <headerFooter>
    <oddFooter>&amp;C&amp;P&amp;RHP4-6-102416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110" zoomScaleNormal="110" zoomScaleSheetLayoutView="110" workbookViewId="0" topLeftCell="A1">
      <pane ySplit="2" topLeftCell="A3" activePane="bottomLeft" state="frozen"/>
      <selection pane="topLeft" activeCell="F30" sqref="F30"/>
      <selection pane="bottomLeft" activeCell="D7" sqref="D7"/>
    </sheetView>
  </sheetViews>
  <sheetFormatPr defaultColWidth="9.140625" defaultRowHeight="12.75"/>
  <cols>
    <col min="1" max="1" width="4.421875" style="139" customWidth="1"/>
    <col min="2" max="2" width="42.7109375" style="140" customWidth="1"/>
    <col min="3" max="3" width="7.8515625" style="31" customWidth="1"/>
    <col min="4" max="4" width="8.7109375" style="141" customWidth="1"/>
    <col min="5" max="6" width="13.28125" style="140" customWidth="1"/>
    <col min="7" max="7" width="13.7109375" style="140" customWidth="1"/>
    <col min="8" max="8" width="14.421875" style="140" customWidth="1"/>
    <col min="9" max="9" width="34.7109375" style="142" customWidth="1"/>
    <col min="10" max="16384" width="9.140625" style="140" customWidth="1"/>
  </cols>
  <sheetData>
    <row r="1" spans="1:9" s="9" customFormat="1" ht="18.75" customHeight="1" thickBot="1">
      <c r="A1" s="1"/>
      <c r="B1" s="151" t="s">
        <v>56</v>
      </c>
      <c r="C1" s="152"/>
      <c r="D1" s="152"/>
      <c r="E1" s="152"/>
      <c r="F1" s="6"/>
      <c r="G1" s="6"/>
      <c r="H1" s="6"/>
      <c r="I1" s="7"/>
    </row>
    <row r="2" spans="1:9" s="12" customFormat="1" ht="36.75" thickBot="1">
      <c r="A2" s="10" t="s">
        <v>7</v>
      </c>
      <c r="B2" s="10" t="s">
        <v>5</v>
      </c>
      <c r="C2" s="10" t="s">
        <v>0</v>
      </c>
      <c r="D2" s="10" t="s">
        <v>1</v>
      </c>
      <c r="E2" s="10" t="s">
        <v>3</v>
      </c>
      <c r="F2" s="10" t="s">
        <v>8</v>
      </c>
      <c r="G2" s="10" t="s">
        <v>44</v>
      </c>
      <c r="H2" s="10" t="s">
        <v>47</v>
      </c>
      <c r="I2" s="10" t="s">
        <v>58</v>
      </c>
    </row>
    <row r="3" spans="1:9" s="19" customFormat="1" ht="12.75">
      <c r="A3" s="117"/>
      <c r="B3" s="118" t="s">
        <v>77</v>
      </c>
      <c r="C3" s="119"/>
      <c r="D3" s="120"/>
      <c r="E3" s="121"/>
      <c r="F3" s="122"/>
      <c r="G3" s="123"/>
      <c r="H3" s="124"/>
      <c r="I3" s="124"/>
    </row>
    <row r="4" spans="1:9" s="19" customFormat="1" ht="12.75">
      <c r="A4" s="112"/>
      <c r="B4" s="133"/>
      <c r="C4" s="125"/>
      <c r="D4" s="114"/>
      <c r="E4" s="17"/>
      <c r="F4" s="126"/>
      <c r="G4" s="18"/>
      <c r="H4" s="18"/>
      <c r="I4" s="18"/>
    </row>
    <row r="5" spans="1:9" s="19" customFormat="1" ht="12.75">
      <c r="A5" s="117"/>
      <c r="B5" s="127" t="s">
        <v>87</v>
      </c>
      <c r="C5" s="119"/>
      <c r="D5" s="20"/>
      <c r="E5" s="121"/>
      <c r="F5" s="122"/>
      <c r="G5" s="123"/>
      <c r="H5" s="124"/>
      <c r="I5" s="124"/>
    </row>
    <row r="6" spans="1:9" s="19" customFormat="1" ht="12.75">
      <c r="A6" s="112"/>
      <c r="B6" s="137"/>
      <c r="C6" s="15"/>
      <c r="D6" s="114"/>
      <c r="E6" s="17"/>
      <c r="F6" s="17"/>
      <c r="G6" s="18"/>
      <c r="H6" s="18"/>
      <c r="I6" s="17"/>
    </row>
    <row r="7" spans="1:9" s="19" customFormat="1" ht="12.75">
      <c r="A7" s="112">
        <v>1</v>
      </c>
      <c r="B7" s="128" t="s">
        <v>78</v>
      </c>
      <c r="C7" s="15" t="s">
        <v>2</v>
      </c>
      <c r="D7" s="114">
        <v>300</v>
      </c>
      <c r="E7" s="17"/>
      <c r="F7" s="17"/>
      <c r="G7" s="18">
        <f aca="true" t="shared" si="0" ref="G7:G12">D7*E7</f>
        <v>0</v>
      </c>
      <c r="H7" s="18">
        <f aca="true" t="shared" si="1" ref="H7:H12">D7*F7</f>
        <v>0</v>
      </c>
      <c r="I7" s="17"/>
    </row>
    <row r="8" spans="1:9" s="19" customFormat="1" ht="12.75">
      <c r="A8" s="112">
        <v>2</v>
      </c>
      <c r="B8" s="115" t="s">
        <v>79</v>
      </c>
      <c r="C8" s="15" t="s">
        <v>41</v>
      </c>
      <c r="D8" s="114">
        <v>900</v>
      </c>
      <c r="E8" s="17"/>
      <c r="F8" s="17"/>
      <c r="G8" s="18">
        <f t="shared" si="0"/>
        <v>0</v>
      </c>
      <c r="H8" s="18">
        <f t="shared" si="1"/>
        <v>0</v>
      </c>
      <c r="I8" s="17"/>
    </row>
    <row r="9" spans="1:9" s="19" customFormat="1" ht="12.75">
      <c r="A9" s="112">
        <v>3</v>
      </c>
      <c r="B9" s="128" t="s">
        <v>80</v>
      </c>
      <c r="C9" s="15" t="s">
        <v>41</v>
      </c>
      <c r="D9" s="114">
        <v>300</v>
      </c>
      <c r="E9" s="17"/>
      <c r="F9" s="17"/>
      <c r="G9" s="18">
        <f t="shared" si="0"/>
        <v>0</v>
      </c>
      <c r="H9" s="18">
        <f t="shared" si="1"/>
        <v>0</v>
      </c>
      <c r="I9" s="17"/>
    </row>
    <row r="10" spans="1:9" s="19" customFormat="1" ht="12.75">
      <c r="A10" s="112">
        <v>4</v>
      </c>
      <c r="B10" s="128" t="s">
        <v>81</v>
      </c>
      <c r="C10" s="15" t="s">
        <v>41</v>
      </c>
      <c r="D10" s="114">
        <v>17</v>
      </c>
      <c r="E10" s="17"/>
      <c r="F10" s="17"/>
      <c r="G10" s="18">
        <f t="shared" si="0"/>
        <v>0</v>
      </c>
      <c r="H10" s="18">
        <f t="shared" si="1"/>
        <v>0</v>
      </c>
      <c r="I10" s="17"/>
    </row>
    <row r="11" spans="1:9" s="19" customFormat="1" ht="12.75">
      <c r="A11" s="112">
        <v>6</v>
      </c>
      <c r="B11" s="144" t="s">
        <v>88</v>
      </c>
      <c r="C11" s="15" t="s">
        <v>62</v>
      </c>
      <c r="D11" s="114">
        <v>1</v>
      </c>
      <c r="E11" s="17"/>
      <c r="F11" s="17"/>
      <c r="G11" s="18">
        <f t="shared" si="0"/>
        <v>0</v>
      </c>
      <c r="H11" s="18">
        <f t="shared" si="1"/>
        <v>0</v>
      </c>
      <c r="I11" s="18"/>
    </row>
    <row r="12" spans="1:9" s="19" customFormat="1" ht="12.75">
      <c r="A12" s="112">
        <v>8</v>
      </c>
      <c r="B12" s="144" t="s">
        <v>67</v>
      </c>
      <c r="C12" s="15" t="s">
        <v>62</v>
      </c>
      <c r="D12" s="114">
        <v>2</v>
      </c>
      <c r="E12" s="17"/>
      <c r="F12" s="17"/>
      <c r="G12" s="18">
        <f t="shared" si="0"/>
        <v>0</v>
      </c>
      <c r="H12" s="18">
        <f t="shared" si="1"/>
        <v>0</v>
      </c>
      <c r="I12" s="18"/>
    </row>
    <row r="13" spans="1:9" s="19" customFormat="1" ht="12.75" customHeight="1">
      <c r="A13" s="13"/>
      <c r="B13" s="113"/>
      <c r="C13" s="125"/>
      <c r="D13" s="16"/>
      <c r="E13" s="134"/>
      <c r="F13" s="126"/>
      <c r="G13" s="18"/>
      <c r="H13" s="134"/>
      <c r="I13" s="18"/>
    </row>
    <row r="14" spans="1:9" s="19" customFormat="1" ht="12.75">
      <c r="A14" s="117"/>
      <c r="B14" s="127" t="s">
        <v>82</v>
      </c>
      <c r="C14" s="119"/>
      <c r="D14" s="20"/>
      <c r="E14" s="121"/>
      <c r="F14" s="122"/>
      <c r="G14" s="33"/>
      <c r="H14" s="121"/>
      <c r="I14" s="124"/>
    </row>
    <row r="15" spans="1:9" s="19" customFormat="1" ht="12.75">
      <c r="A15" s="112">
        <v>1</v>
      </c>
      <c r="B15" s="115" t="s">
        <v>83</v>
      </c>
      <c r="C15" s="15" t="s">
        <v>84</v>
      </c>
      <c r="D15" s="114">
        <v>88</v>
      </c>
      <c r="E15" s="17"/>
      <c r="F15" s="17"/>
      <c r="G15" s="18">
        <f aca="true" t="shared" si="2" ref="G15:G23">D15*E15</f>
        <v>0</v>
      </c>
      <c r="H15" s="18">
        <f>D15*F15</f>
        <v>0</v>
      </c>
      <c r="I15" s="18"/>
    </row>
    <row r="16" spans="1:9" s="19" customFormat="1" ht="12.75">
      <c r="A16" s="112">
        <v>2</v>
      </c>
      <c r="B16" s="138" t="s">
        <v>85</v>
      </c>
      <c r="C16" s="15" t="s">
        <v>84</v>
      </c>
      <c r="D16" s="114">
        <v>35</v>
      </c>
      <c r="E16" s="17"/>
      <c r="F16" s="17"/>
      <c r="G16" s="18">
        <f t="shared" si="2"/>
        <v>0</v>
      </c>
      <c r="H16" s="18">
        <f aca="true" t="shared" si="3" ref="H16:H23">D16*F16</f>
        <v>0</v>
      </c>
      <c r="I16" s="18"/>
    </row>
    <row r="17" spans="1:9" s="19" customFormat="1" ht="12.75">
      <c r="A17" s="112">
        <v>3</v>
      </c>
      <c r="B17" s="136" t="s">
        <v>86</v>
      </c>
      <c r="C17" s="15" t="s">
        <v>62</v>
      </c>
      <c r="D17" s="114">
        <v>1</v>
      </c>
      <c r="E17" s="17"/>
      <c r="F17" s="17"/>
      <c r="G17" s="18">
        <f t="shared" si="2"/>
        <v>0</v>
      </c>
      <c r="H17" s="18">
        <f t="shared" si="3"/>
        <v>0</v>
      </c>
      <c r="I17" s="18"/>
    </row>
    <row r="18" spans="1:9" s="19" customFormat="1" ht="12.75">
      <c r="A18" s="112">
        <v>4</v>
      </c>
      <c r="B18" s="115" t="s">
        <v>68</v>
      </c>
      <c r="C18" s="15" t="s">
        <v>62</v>
      </c>
      <c r="D18" s="114">
        <v>1</v>
      </c>
      <c r="E18" s="17"/>
      <c r="F18" s="17"/>
      <c r="G18" s="18">
        <f t="shared" si="2"/>
        <v>0</v>
      </c>
      <c r="H18" s="18">
        <f t="shared" si="3"/>
        <v>0</v>
      </c>
      <c r="I18" s="18"/>
    </row>
    <row r="19" spans="1:9" s="19" customFormat="1" ht="12.75">
      <c r="A19" s="112">
        <v>5</v>
      </c>
      <c r="B19" s="115" t="s">
        <v>69</v>
      </c>
      <c r="C19" s="15" t="s">
        <v>62</v>
      </c>
      <c r="D19" s="114">
        <v>0</v>
      </c>
      <c r="E19" s="17"/>
      <c r="F19" s="17"/>
      <c r="G19" s="18">
        <f t="shared" si="2"/>
        <v>0</v>
      </c>
      <c r="H19" s="18">
        <f t="shared" si="3"/>
        <v>0</v>
      </c>
      <c r="I19" s="18"/>
    </row>
    <row r="20" spans="1:9" s="19" customFormat="1" ht="12.75">
      <c r="A20" s="112">
        <v>9</v>
      </c>
      <c r="B20" s="115" t="s">
        <v>70</v>
      </c>
      <c r="C20" s="15" t="s">
        <v>52</v>
      </c>
      <c r="D20" s="114">
        <v>2</v>
      </c>
      <c r="E20" s="17"/>
      <c r="F20" s="17"/>
      <c r="G20" s="18">
        <f t="shared" si="2"/>
        <v>0</v>
      </c>
      <c r="H20" s="18">
        <f t="shared" si="3"/>
        <v>0</v>
      </c>
      <c r="I20" s="18"/>
    </row>
    <row r="21" spans="1:9" s="19" customFormat="1" ht="12.75">
      <c r="A21" s="112">
        <v>10</v>
      </c>
      <c r="B21" s="115" t="s">
        <v>71</v>
      </c>
      <c r="C21" s="15" t="s">
        <v>48</v>
      </c>
      <c r="D21" s="114">
        <v>1</v>
      </c>
      <c r="E21" s="17"/>
      <c r="F21" s="17"/>
      <c r="G21" s="18">
        <f t="shared" si="2"/>
        <v>0</v>
      </c>
      <c r="H21" s="18">
        <f t="shared" si="3"/>
        <v>0</v>
      </c>
      <c r="I21" s="18"/>
    </row>
    <row r="22" spans="1:9" s="19" customFormat="1" ht="12.75">
      <c r="A22" s="112">
        <v>11</v>
      </c>
      <c r="B22" s="115" t="s">
        <v>72</v>
      </c>
      <c r="C22" s="15" t="s">
        <v>48</v>
      </c>
      <c r="D22" s="114">
        <v>1</v>
      </c>
      <c r="E22" s="17"/>
      <c r="F22" s="17"/>
      <c r="G22" s="18">
        <f t="shared" si="2"/>
        <v>0</v>
      </c>
      <c r="H22" s="18">
        <f t="shared" si="3"/>
        <v>0</v>
      </c>
      <c r="I22" s="18"/>
    </row>
    <row r="23" spans="1:9" s="19" customFormat="1" ht="25.5">
      <c r="A23" s="112">
        <v>12</v>
      </c>
      <c r="B23" s="115" t="s">
        <v>60</v>
      </c>
      <c r="C23" s="15" t="s">
        <v>46</v>
      </c>
      <c r="D23" s="114">
        <v>5</v>
      </c>
      <c r="E23" s="17"/>
      <c r="F23" s="17"/>
      <c r="G23" s="18">
        <f t="shared" si="2"/>
        <v>0</v>
      </c>
      <c r="H23" s="18">
        <f t="shared" si="3"/>
        <v>0</v>
      </c>
      <c r="I23" s="18"/>
    </row>
    <row r="24" spans="1:9" s="19" customFormat="1" ht="12.75" customHeight="1" thickBot="1">
      <c r="A24" s="13"/>
      <c r="B24" s="113"/>
      <c r="C24" s="125"/>
      <c r="D24" s="16"/>
      <c r="E24" s="134"/>
      <c r="F24" s="126"/>
      <c r="G24" s="18"/>
      <c r="H24" s="134"/>
      <c r="I24" s="135"/>
    </row>
    <row r="25" spans="1:9" s="31" customFormat="1" ht="16.5" customHeight="1" thickBot="1">
      <c r="A25" s="24"/>
      <c r="B25" s="25" t="s">
        <v>57</v>
      </c>
      <c r="C25" s="26"/>
      <c r="D25" s="27"/>
      <c r="E25" s="28"/>
      <c r="F25" s="29"/>
      <c r="G25" s="30">
        <f>SUM(G4:G23)</f>
        <v>0</v>
      </c>
      <c r="H25" s="30">
        <f>SUM(H4:H23)</f>
        <v>0</v>
      </c>
      <c r="I25" s="129"/>
    </row>
  </sheetData>
  <sheetProtection/>
  <mergeCells count="1">
    <mergeCell ref="B1:E1"/>
  </mergeCells>
  <printOptions/>
  <pageMargins left="0.5905511811023623" right="0.3937007874015748" top="0.7874015748031497" bottom="0.5905511811023623" header="0.5118110236220472" footer="0.31496062992125984"/>
  <pageSetup fitToHeight="99" fitToWidth="1" horizontalDpi="600" verticalDpi="600" orientation="landscape" paperSize="9" scale="89" r:id="rId1"/>
  <headerFooter>
    <oddFooter>&amp;C&amp;P&amp;RHP4-6-102416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="110" zoomScaleNormal="110" zoomScaleSheetLayoutView="110" workbookViewId="0" topLeftCell="A1">
      <pane ySplit="2" topLeftCell="A3" activePane="bottomLeft" state="frozen"/>
      <selection pane="topLeft" activeCell="F30" sqref="F30"/>
      <selection pane="bottomLeft" activeCell="M15" sqref="M15"/>
    </sheetView>
  </sheetViews>
  <sheetFormatPr defaultColWidth="9.140625" defaultRowHeight="12.75"/>
  <cols>
    <col min="1" max="1" width="4.421875" style="139" customWidth="1"/>
    <col min="2" max="2" width="42.7109375" style="140" customWidth="1"/>
    <col min="3" max="3" width="7.8515625" style="31" customWidth="1"/>
    <col min="4" max="4" width="8.7109375" style="141" customWidth="1"/>
    <col min="5" max="6" width="13.28125" style="140" customWidth="1"/>
    <col min="7" max="7" width="13.7109375" style="140" customWidth="1"/>
    <col min="8" max="8" width="13.8515625" style="140" bestFit="1" customWidth="1"/>
    <col min="9" max="9" width="34.7109375" style="142" customWidth="1"/>
    <col min="10" max="13" width="9.140625" style="142" customWidth="1"/>
    <col min="14" max="16384" width="9.140625" style="140" customWidth="1"/>
  </cols>
  <sheetData>
    <row r="1" spans="1:13" s="9" customFormat="1" ht="18.75" customHeight="1" thickBot="1">
      <c r="A1" s="1"/>
      <c r="B1" s="151" t="s">
        <v>12</v>
      </c>
      <c r="C1" s="152"/>
      <c r="D1" s="152"/>
      <c r="E1" s="152"/>
      <c r="F1" s="6"/>
      <c r="G1" s="6"/>
      <c r="H1" s="6"/>
      <c r="I1" s="7"/>
      <c r="J1" s="8"/>
      <c r="K1" s="8"/>
      <c r="L1" s="8"/>
      <c r="M1" s="8"/>
    </row>
    <row r="2" spans="1:13" s="12" customFormat="1" ht="36.75" thickBot="1">
      <c r="A2" s="10" t="s">
        <v>7</v>
      </c>
      <c r="B2" s="10" t="s">
        <v>5</v>
      </c>
      <c r="C2" s="10" t="s">
        <v>0</v>
      </c>
      <c r="D2" s="10" t="s">
        <v>1</v>
      </c>
      <c r="E2" s="10" t="s">
        <v>3</v>
      </c>
      <c r="F2" s="10" t="s">
        <v>8</v>
      </c>
      <c r="G2" s="10" t="s">
        <v>44</v>
      </c>
      <c r="H2" s="10" t="s">
        <v>47</v>
      </c>
      <c r="I2" s="10" t="s">
        <v>58</v>
      </c>
      <c r="J2" s="11"/>
      <c r="K2" s="11"/>
      <c r="L2" s="11"/>
      <c r="M2" s="11"/>
    </row>
    <row r="3" spans="1:9" s="19" customFormat="1" ht="12.75">
      <c r="A3" s="130"/>
      <c r="B3" s="127"/>
      <c r="C3" s="131"/>
      <c r="D3" s="132"/>
      <c r="E3" s="32"/>
      <c r="F3" s="122"/>
      <c r="G3" s="33"/>
      <c r="H3" s="33"/>
      <c r="I3" s="33"/>
    </row>
    <row r="4" spans="1:9" s="19" customFormat="1" ht="12.75">
      <c r="A4" s="112"/>
      <c r="B4" s="133"/>
      <c r="C4" s="125"/>
      <c r="D4" s="114"/>
      <c r="E4" s="17"/>
      <c r="F4" s="126"/>
      <c r="G4" s="18"/>
      <c r="H4" s="18"/>
      <c r="I4" s="18"/>
    </row>
    <row r="5" spans="1:9" s="19" customFormat="1" ht="12.75" customHeight="1" thickBot="1">
      <c r="A5" s="13"/>
      <c r="B5" s="125"/>
      <c r="C5" s="125"/>
      <c r="D5" s="16"/>
      <c r="E5" s="134"/>
      <c r="F5" s="126"/>
      <c r="G5" s="18"/>
      <c r="H5" s="134"/>
      <c r="I5" s="135"/>
    </row>
    <row r="6" spans="1:13" s="31" customFormat="1" ht="16.5" customHeight="1" thickBot="1">
      <c r="A6" s="24"/>
      <c r="B6" s="25" t="s">
        <v>59</v>
      </c>
      <c r="C6" s="26"/>
      <c r="D6" s="27"/>
      <c r="E6" s="28"/>
      <c r="F6" s="29"/>
      <c r="G6" s="30">
        <f>SUM(G4:G4)</f>
        <v>0</v>
      </c>
      <c r="H6" s="30"/>
      <c r="I6" s="129"/>
      <c r="J6" s="19"/>
      <c r="K6" s="19"/>
      <c r="L6" s="19"/>
      <c r="M6" s="19"/>
    </row>
  </sheetData>
  <sheetProtection/>
  <mergeCells count="1">
    <mergeCell ref="B1:E1"/>
  </mergeCells>
  <printOptions/>
  <pageMargins left="0.5905511811023623" right="0.3937007874015748" top="0.7874015748031497" bottom="0.5905511811023623" header="0.5118110236220472" footer="0.31496062992125984"/>
  <pageSetup fitToHeight="99" fitToWidth="1" horizontalDpi="600" verticalDpi="600" orientation="landscape" paperSize="9" scale="91" r:id="rId1"/>
  <headerFooter>
    <oddFooter>&amp;C&amp;P&amp;RHP4-6-102416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Kuřavová</dc:creator>
  <cp:keywords/>
  <dc:description/>
  <cp:lastModifiedBy>Ing. Dagmar HORUTOVÁ</cp:lastModifiedBy>
  <cp:lastPrinted>2023-09-20T10:06:25Z</cp:lastPrinted>
  <dcterms:created xsi:type="dcterms:W3CDTF">2004-08-26T07:01:56Z</dcterms:created>
  <dcterms:modified xsi:type="dcterms:W3CDTF">2023-11-10T07:19:30Z</dcterms:modified>
  <cp:category/>
  <cp:version/>
  <cp:contentType/>
  <cp:contentStatus/>
</cp:coreProperties>
</file>