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" yWindow="0" windowWidth="16590" windowHeight="14640" activeTab="2"/>
  </bookViews>
  <sheets>
    <sheet name="Rekapitulace" sheetId="2" r:id="rId1"/>
    <sheet name="C" sheetId="10" r:id="rId2"/>
    <sheet name="D" sheetId="11" r:id="rId3"/>
    <sheet name="E" sheetId="12" r:id="rId4"/>
    <sheet name="F" sheetId="13" r:id="rId5"/>
  </sheets>
  <externalReferences>
    <externalReference r:id="rId6"/>
    <externalReference r:id="rId7"/>
  </externalReferences>
  <definedNames>
    <definedName name="a">'[1]SO 11.1A Výkaz výměr'!#REF!</definedName>
    <definedName name="AL_obvodový_plášť">'[1]SO 11.1A Výkaz výměr'!#REF!</definedName>
    <definedName name="asd">'[1]SO 11.1A Výkaz výměr'!#REF!</definedName>
    <definedName name="eč">'[2]SO 51.4 Výkaz výměr'!#REF!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esařské">'[2]SO 51.4 Výkaz výměr'!#REF!</definedName>
    <definedName name="Konstrukce_truhlářské">'[1]SO 11.1A Výkaz výměr'!#REF!</definedName>
    <definedName name="Kovové_stavební_doplňkové_konstrukce">'[1]SO 11.1A Výkaz výměr'!#REF!</definedName>
    <definedName name="KSDK">'[2]SO 51.4 Výkaz výměr'!#REF!</definedName>
    <definedName name="Malby__tapety__nátěry__nástřiky">'[1]SO 11.1A Výkaz výměr'!#REF!</definedName>
    <definedName name="_xlnm.Print_Titles" localSheetId="1">'C'!$1:$2</definedName>
    <definedName name="_xlnm.Print_Titles" localSheetId="2">D!$1:$2</definedName>
    <definedName name="_xlnm.Print_Titles" localSheetId="3">E!$1:$2</definedName>
    <definedName name="_xlnm.Print_Titles" localSheetId="4">F!$1:$2</definedName>
    <definedName name="Obklady_keramické">'[1]SO 11.1A Výkaz výměr'!#REF!</definedName>
    <definedName name="Ostatní_výrobky">'[2]SO 51.4 Výkaz výměr'!#REF!</definedName>
    <definedName name="Podhl">'[2]SO 51.4 Výkaz výměr'!#REF!</definedName>
    <definedName name="Podhledy">'[1]SO 11.1A Výkaz výměr'!#REF!</definedName>
    <definedName name="REKAPITULACE">'[1]SO 11.1A Výkaz výměr'!#REF!</definedName>
    <definedName name="Sádrokartonové_konstrukce">'[1]SO 11.1A Výkaz výměr'!#REF!</definedName>
    <definedName name="Vodorovné_konstrukce">'[2]SO 51.4 Výkaz výměr'!#REF!</definedName>
    <definedName name="Základy">'[2]SO 51.4 Výkaz výměr'!#REF!</definedName>
    <definedName name="Zemní_práce">'[2]SO 51.4 Výkaz výměr'!#REF!</definedName>
  </definedNames>
  <calcPr calcId="125725"/>
</workbook>
</file>

<file path=xl/calcChain.xml><?xml version="1.0" encoding="utf-8"?>
<calcChain xmlns="http://schemas.openxmlformats.org/spreadsheetml/2006/main">
  <c r="F8" i="11"/>
  <c r="G7"/>
  <c r="G8" l="1"/>
  <c r="G12" i="13"/>
  <c r="G6" i="12"/>
  <c r="G6" i="11"/>
  <c r="G5"/>
  <c r="G11" i="13"/>
  <c r="G4" i="11" l="1"/>
  <c r="G10" i="13"/>
  <c r="G11" i="10"/>
  <c r="C19" i="2"/>
  <c r="C18"/>
  <c r="C17" l="1"/>
  <c r="C16"/>
  <c r="G12" i="10"/>
  <c r="G5" i="12" l="1"/>
  <c r="G4" s="1"/>
  <c r="G9" i="13"/>
  <c r="G8"/>
  <c r="G7"/>
  <c r="G6"/>
  <c r="G5"/>
  <c r="G4"/>
  <c r="G10" i="10"/>
  <c r="G9"/>
  <c r="G8"/>
  <c r="G7"/>
  <c r="G6"/>
  <c r="G5"/>
  <c r="G4" l="1"/>
  <c r="D16" i="2" s="1"/>
  <c r="G3" i="13"/>
  <c r="D19" i="2" s="1"/>
  <c r="D18"/>
  <c r="D17" l="1"/>
  <c r="D25" l="1"/>
</calcChain>
</file>

<file path=xl/sharedStrings.xml><?xml version="1.0" encoding="utf-8"?>
<sst xmlns="http://schemas.openxmlformats.org/spreadsheetml/2006/main" count="156" uniqueCount="85">
  <si>
    <t>Číselné zatřídění</t>
  </si>
  <si>
    <t>Popis položky</t>
  </si>
  <si>
    <t>Měrná jednotka</t>
  </si>
  <si>
    <t>ks</t>
  </si>
  <si>
    <t>REKAPITULACE POLOŽKOVÉHO ROZPOČTU</t>
  </si>
  <si>
    <t>Stavba:</t>
  </si>
  <si>
    <t>Objekt:</t>
  </si>
  <si>
    <t>Část:</t>
  </si>
  <si>
    <t>Objednatel:</t>
  </si>
  <si>
    <t>Zhotovitel:</t>
  </si>
  <si>
    <t>Datum:</t>
  </si>
  <si>
    <t>Kód</t>
  </si>
  <si>
    <t>Popis</t>
  </si>
  <si>
    <t>Cena celkem</t>
  </si>
  <si>
    <t>C</t>
  </si>
  <si>
    <t>D</t>
  </si>
  <si>
    <t>E</t>
  </si>
  <si>
    <t>Počet
celkem</t>
  </si>
  <si>
    <t>Číslo položky</t>
  </si>
  <si>
    <t>Jednotková cena v Kč</t>
  </si>
  <si>
    <t>Celková              cena v Kč</t>
  </si>
  <si>
    <t>Cena celkem za oddíl</t>
  </si>
  <si>
    <t>F</t>
  </si>
  <si>
    <t>Celkem bez DPH</t>
  </si>
  <si>
    <t>ELEKTRO-PROJEKCE s.r.o.</t>
  </si>
  <si>
    <t xml:space="preserve"> </t>
  </si>
  <si>
    <t>E.001</t>
  </si>
  <si>
    <t>F.001</t>
  </si>
  <si>
    <t>F.002</t>
  </si>
  <si>
    <t>F.003</t>
  </si>
  <si>
    <t>F.004</t>
  </si>
  <si>
    <t>F.005</t>
  </si>
  <si>
    <t>F.006</t>
  </si>
  <si>
    <t>F.007</t>
  </si>
  <si>
    <t>Montáž,zapojení a ukončení vodičů.</t>
  </si>
  <si>
    <t>Montáž</t>
  </si>
  <si>
    <t>m</t>
  </si>
  <si>
    <t>Instalační trubka pevná z PVC d=20mm, střední mechanická odolnost,upevňovací a spojovací materiál</t>
  </si>
  <si>
    <t>Instalační trubka pevná z PVC d=40mm,střední mechanická odolnost,upevňovací a spojovací materiál</t>
  </si>
  <si>
    <t>Protipožární ucpávky, včetně příslušenství a montáže</t>
  </si>
  <si>
    <t>m2</t>
  </si>
  <si>
    <t>Instalační materiál</t>
  </si>
  <si>
    <t xml:space="preserve">Montáž kabelů do průřezu 6mm2 (včetně) </t>
  </si>
  <si>
    <t>Kabeláž</t>
  </si>
  <si>
    <t>Rozvaděče</t>
  </si>
  <si>
    <t>Ostatní</t>
  </si>
  <si>
    <t>Kompletační činnost - cena obsahuje kompletaci zařízení a jeho odzkoušení s vazbou na ostatní profese.</t>
  </si>
  <si>
    <t>Připojení zařízení, oživení, funkční zkoušky, zaškolení obsluhy</t>
  </si>
  <si>
    <t>Výchozí revize - cena obsahuje kompletní revizi, včetně zpracování zprávy.</t>
  </si>
  <si>
    <t>Sekání drážek, kapes a průvlaků</t>
  </si>
  <si>
    <t>Projektová dokumentace skutečného provedení</t>
  </si>
  <si>
    <t>Autorský dozor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</si>
  <si>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</si>
  <si>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Podružný materiál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</si>
  <si>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</si>
  <si>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C.001</t>
  </si>
  <si>
    <t>C.002</t>
  </si>
  <si>
    <t>C.003</t>
  </si>
  <si>
    <t>C.004</t>
  </si>
  <si>
    <t>C.005</t>
  </si>
  <si>
    <t>C.006</t>
  </si>
  <si>
    <t>C.007</t>
  </si>
  <si>
    <t>C.008</t>
  </si>
  <si>
    <t>Kabel CYKY 5x4  mm2</t>
  </si>
  <si>
    <t>F.008</t>
  </si>
  <si>
    <t>Rozbočovací krabice na omítku 150x110x70mm (š x v x h) na omítku, IP55</t>
  </si>
  <si>
    <t>Pronájem montážní plošiny</t>
  </si>
  <si>
    <t>den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</si>
  <si>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 slouží pro standardní rozvody. Kabeláž H07V ŽZ slouží pro přizemnění a ochranné pospojování. Kabeláží CSKH-J se myslí kabely s klasifikací (uvedenou v TZ), tedy kabely s funkční schopností kabelového systému pro požární systémy. Kabeláží CXKH-J se myslí kabely s klasifikací (B2ca s1 d0) - rozvody v CHÚC a pod.</t>
  </si>
  <si>
    <t>Hala Polárka Frýdek - Místek chlazení tělocvičny</t>
  </si>
  <si>
    <t>D.1.4.3 Elektroinstalace - silnoproud</t>
  </si>
  <si>
    <t>Sportplex Frýdek - Místek, s.r.o, Nad Přehradou 2290, 738 01  Frýdek - Místek</t>
  </si>
  <si>
    <t>07/2015</t>
  </si>
  <si>
    <r>
      <t xml:space="preserve">Úprava rozvaděče R-VZT za účelem tohoto projektu
</t>
    </r>
    <r>
      <rPr>
        <i/>
        <sz val="12"/>
        <rFont val="Times New Roman"/>
        <family val="1"/>
        <charset val="238"/>
      </rPr>
      <t>Výzbroj dle výkresu číslo D.1.4.3-05 Schéma rozvaděče R-VZT</t>
    </r>
  </si>
  <si>
    <t>Odvíkování a zavíkování stávajícího kabelového žlabu</t>
  </si>
  <si>
    <t>D.001</t>
  </si>
  <si>
    <t>D.002</t>
  </si>
  <si>
    <t xml:space="preserve">Kabel CSKH 3x2,5 mm2 RE PH120-R   </t>
  </si>
  <si>
    <t>D.003</t>
  </si>
  <si>
    <t>E.002</t>
  </si>
  <si>
    <r>
      <t xml:space="preserve">Úprava rozvaděče R-PBŘ3 za účelem tohoto projektu
</t>
    </r>
    <r>
      <rPr>
        <i/>
        <sz val="12"/>
        <rFont val="Times New Roman"/>
        <family val="1"/>
        <charset val="238"/>
      </rPr>
      <t>Výzbroj dle výkresu číslo D.1.4.3-06 Schéma rozvaděče R-PBŘ3</t>
    </r>
  </si>
  <si>
    <t>F.009</t>
  </si>
  <si>
    <t xml:space="preserve">Jednostranná příchytka E30-E90 pro kabel o průměru 14mm, včetně příslušenství </t>
  </si>
  <si>
    <t>D.004</t>
  </si>
  <si>
    <t>Vodič H07V-U žz 6 mm2</t>
  </si>
</sst>
</file>

<file path=xl/styles.xml><?xml version="1.0" encoding="utf-8"?>
<styleSheet xmlns="http://schemas.openxmlformats.org/spreadsheetml/2006/main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28">
    <font>
      <sz val="12"/>
      <name val="Times New Roman CE"/>
      <charset val="238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sz val="10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rgb="FFFFFFCC"/>
        <bgColor rgb="FFFFFFFF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/>
      <diagonal/>
    </border>
    <border>
      <left style="hair">
        <color theme="0" tint="-0.14996795556505021"/>
      </left>
      <right/>
      <top style="medium">
        <color auto="1"/>
      </top>
      <bottom/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 style="hair">
        <color indexed="64"/>
      </right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/>
      <diagonal/>
    </border>
    <border>
      <left style="hair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26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22" fillId="0" borderId="0"/>
    <xf numFmtId="0" fontId="22" fillId="0" borderId="0"/>
    <xf numFmtId="0" fontId="22" fillId="0" borderId="0"/>
    <xf numFmtId="0" fontId="12" fillId="0" borderId="0"/>
    <xf numFmtId="0" fontId="1" fillId="0" borderId="0"/>
    <xf numFmtId="0" fontId="12" fillId="0" borderId="0"/>
    <xf numFmtId="0" fontId="3" fillId="0" borderId="0"/>
    <xf numFmtId="0" fontId="6" fillId="0" borderId="0"/>
    <xf numFmtId="0" fontId="3" fillId="0" borderId="0"/>
    <xf numFmtId="0" fontId="7" fillId="2" borderId="0">
      <alignment horizontal="left"/>
    </xf>
    <xf numFmtId="0" fontId="8" fillId="3" borderId="0"/>
    <xf numFmtId="0" fontId="2" fillId="0" borderId="0" applyProtection="0"/>
    <xf numFmtId="0" fontId="7" fillId="0" borderId="0"/>
    <xf numFmtId="164" fontId="9" fillId="0" borderId="1">
      <alignment horizontal="right" vertical="center"/>
    </xf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</cellStyleXfs>
  <cellXfs count="118">
    <xf numFmtId="0" fontId="0" fillId="0" borderId="0" xfId="0"/>
    <xf numFmtId="0" fontId="10" fillId="0" borderId="0" xfId="15" applyFont="1" applyBorder="1"/>
    <xf numFmtId="0" fontId="13" fillId="0" borderId="0" xfId="14" applyFont="1" applyBorder="1"/>
    <xf numFmtId="0" fontId="16" fillId="6" borderId="0" xfId="0" applyFont="1" applyFill="1" applyBorder="1" applyAlignment="1" applyProtection="1">
      <alignment horizontal="left"/>
    </xf>
    <xf numFmtId="0" fontId="17" fillId="6" borderId="0" xfId="0" applyFont="1" applyFill="1" applyBorder="1" applyAlignment="1" applyProtection="1">
      <alignment horizontal="left" vertical="center"/>
    </xf>
    <xf numFmtId="164" fontId="10" fillId="0" borderId="0" xfId="15" applyNumberFormat="1" applyFont="1" applyBorder="1"/>
    <xf numFmtId="165" fontId="10" fillId="0" borderId="0" xfId="15" applyNumberFormat="1" applyFont="1" applyBorder="1" applyAlignment="1">
      <alignment horizontal="center"/>
    </xf>
    <xf numFmtId="0" fontId="10" fillId="4" borderId="2" xfId="13" applyFont="1" applyFill="1" applyBorder="1" applyAlignment="1">
      <alignment horizontal="center" vertical="center" wrapText="1"/>
    </xf>
    <xf numFmtId="0" fontId="10" fillId="4" borderId="3" xfId="13" applyFont="1" applyFill="1" applyBorder="1" applyAlignment="1">
      <alignment horizontal="center" vertical="center" wrapText="1"/>
    </xf>
    <xf numFmtId="0" fontId="10" fillId="5" borderId="3" xfId="13" applyFont="1" applyFill="1" applyBorder="1" applyAlignment="1">
      <alignment horizontal="center" vertical="center" wrapText="1"/>
    </xf>
    <xf numFmtId="165" fontId="10" fillId="5" borderId="3" xfId="13" applyNumberFormat="1" applyFont="1" applyFill="1" applyBorder="1" applyAlignment="1">
      <alignment horizontal="center" vertical="center" wrapText="1"/>
    </xf>
    <xf numFmtId="164" fontId="10" fillId="5" borderId="3" xfId="13" applyNumberFormat="1" applyFont="1" applyFill="1" applyBorder="1" applyAlignment="1">
      <alignment horizontal="center" vertical="center" wrapText="1"/>
    </xf>
    <xf numFmtId="165" fontId="10" fillId="4" borderId="4" xfId="13" applyNumberFormat="1" applyFont="1" applyFill="1" applyBorder="1" applyAlignment="1">
      <alignment horizontal="center" vertical="center" wrapText="1"/>
    </xf>
    <xf numFmtId="0" fontId="11" fillId="7" borderId="5" xfId="15" applyFont="1" applyFill="1" applyBorder="1" applyAlignment="1">
      <alignment horizontal="center" vertical="top" wrapText="1"/>
    </xf>
    <xf numFmtId="0" fontId="18" fillId="7" borderId="6" xfId="14" applyFont="1" applyFill="1" applyBorder="1"/>
    <xf numFmtId="0" fontId="11" fillId="7" borderId="6" xfId="15" applyFont="1" applyFill="1" applyBorder="1" applyAlignment="1">
      <alignment horizontal="left" vertical="top" wrapText="1"/>
    </xf>
    <xf numFmtId="164" fontId="11" fillId="7" borderId="6" xfId="14" applyNumberFormat="1" applyFont="1" applyFill="1" applyBorder="1"/>
    <xf numFmtId="165" fontId="18" fillId="7" borderId="7" xfId="12" applyNumberFormat="1" applyFont="1" applyFill="1" applyBorder="1" applyAlignment="1">
      <alignment horizontal="right" vertical="center"/>
    </xf>
    <xf numFmtId="0" fontId="10" fillId="5" borderId="3" xfId="13" applyFont="1" applyFill="1" applyBorder="1" applyAlignment="1">
      <alignment horizontal="center" vertical="center"/>
    </xf>
    <xf numFmtId="0" fontId="23" fillId="0" borderId="0" xfId="0" applyFont="1"/>
    <xf numFmtId="0" fontId="0" fillId="0" borderId="0" xfId="0" applyFont="1"/>
    <xf numFmtId="0" fontId="25" fillId="0" borderId="0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11" xfId="0" applyBorder="1"/>
    <xf numFmtId="0" fontId="23" fillId="0" borderId="11" xfId="0" applyFont="1" applyBorder="1"/>
    <xf numFmtId="0" fontId="26" fillId="6" borderId="0" xfId="0" applyFont="1" applyFill="1" applyBorder="1" applyAlignment="1" applyProtection="1">
      <alignment horizontal="left"/>
    </xf>
    <xf numFmtId="0" fontId="16" fillId="6" borderId="12" xfId="0" applyFont="1" applyFill="1" applyBorder="1" applyAlignment="1" applyProtection="1">
      <alignment horizontal="left"/>
    </xf>
    <xf numFmtId="5" fontId="19" fillId="0" borderId="12" xfId="0" applyNumberFormat="1" applyFont="1" applyBorder="1" applyAlignment="1" applyProtection="1">
      <alignment horizontal="right" vertical="center"/>
    </xf>
    <xf numFmtId="5" fontId="25" fillId="0" borderId="12" xfId="0" applyNumberFormat="1" applyFont="1" applyBorder="1" applyAlignment="1" applyProtection="1">
      <alignment horizontal="right" vertical="center"/>
    </xf>
    <xf numFmtId="0" fontId="20" fillId="6" borderId="0" xfId="0" applyFont="1" applyFill="1" applyBorder="1" applyAlignment="1" applyProtection="1">
      <alignment horizontal="left"/>
    </xf>
    <xf numFmtId="0" fontId="20" fillId="6" borderId="12" xfId="0" applyFont="1" applyFill="1" applyBorder="1" applyAlignment="1" applyProtection="1">
      <alignment horizontal="left"/>
    </xf>
    <xf numFmtId="0" fontId="20" fillId="6" borderId="12" xfId="0" applyFont="1" applyFill="1" applyBorder="1" applyAlignment="1" applyProtection="1">
      <alignment horizontal="left" vertical="center"/>
    </xf>
    <xf numFmtId="0" fontId="20" fillId="6" borderId="12" xfId="0" applyFont="1" applyFill="1" applyBorder="1" applyAlignment="1" applyProtection="1">
      <alignment horizontal="center" vertical="center"/>
    </xf>
    <xf numFmtId="0" fontId="20" fillId="6" borderId="11" xfId="0" applyFont="1" applyFill="1" applyBorder="1" applyAlignment="1" applyProtection="1">
      <alignment horizontal="left" vertical="center"/>
    </xf>
    <xf numFmtId="0" fontId="20" fillId="6" borderId="15" xfId="0" applyFont="1" applyFill="1" applyBorder="1" applyAlignment="1" applyProtection="1">
      <alignment horizontal="right"/>
    </xf>
    <xf numFmtId="0" fontId="20" fillId="6" borderId="13" xfId="0" applyFont="1" applyFill="1" applyBorder="1" applyAlignment="1" applyProtection="1">
      <alignment horizontal="left"/>
    </xf>
    <xf numFmtId="0" fontId="20" fillId="6" borderId="8" xfId="0" applyFont="1" applyFill="1" applyBorder="1" applyAlignment="1" applyProtection="1">
      <alignment horizontal="left" vertical="center"/>
    </xf>
    <xf numFmtId="0" fontId="20" fillId="6" borderId="14" xfId="0" applyFont="1" applyFill="1" applyBorder="1" applyAlignment="1" applyProtection="1">
      <alignment horizontal="left" vertical="center"/>
    </xf>
    <xf numFmtId="0" fontId="0" fillId="0" borderId="16" xfId="0" applyFont="1" applyBorder="1"/>
    <xf numFmtId="0" fontId="24" fillId="0" borderId="17" xfId="0" applyFont="1" applyBorder="1" applyAlignment="1" applyProtection="1">
      <alignment horizontal="left" vertical="center"/>
    </xf>
    <xf numFmtId="0" fontId="21" fillId="0" borderId="17" xfId="0" applyFont="1" applyBorder="1" applyAlignment="1" applyProtection="1">
      <alignment horizontal="left" vertical="center"/>
    </xf>
    <xf numFmtId="5" fontId="21" fillId="0" borderId="18" xfId="0" applyNumberFormat="1" applyFont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49" fontId="7" fillId="6" borderId="0" xfId="0" applyNumberFormat="1" applyFont="1" applyFill="1" applyBorder="1" applyAlignment="1" applyProtection="1">
      <alignment horizontal="left" vertical="center"/>
    </xf>
    <xf numFmtId="0" fontId="11" fillId="7" borderId="20" xfId="15" applyFont="1" applyFill="1" applyBorder="1" applyAlignment="1">
      <alignment horizontal="center" vertical="top" wrapText="1"/>
    </xf>
    <xf numFmtId="0" fontId="18" fillId="7" borderId="19" xfId="14" applyFont="1" applyFill="1" applyBorder="1"/>
    <xf numFmtId="164" fontId="11" fillId="7" borderId="19" xfId="14" applyNumberFormat="1" applyFont="1" applyFill="1" applyBorder="1"/>
    <xf numFmtId="165" fontId="18" fillId="7" borderId="22" xfId="12" applyNumberFormat="1" applyFont="1" applyFill="1" applyBorder="1" applyAlignment="1">
      <alignment horizontal="right" vertical="center"/>
    </xf>
    <xf numFmtId="164" fontId="11" fillId="7" borderId="21" xfId="14" applyNumberFormat="1" applyFont="1" applyFill="1" applyBorder="1" applyAlignment="1"/>
    <xf numFmtId="0" fontId="11" fillId="7" borderId="23" xfId="15" applyFont="1" applyFill="1" applyBorder="1" applyAlignment="1">
      <alignment horizontal="center" vertical="top" wrapText="1"/>
    </xf>
    <xf numFmtId="0" fontId="18" fillId="7" borderId="24" xfId="14" applyFont="1" applyFill="1" applyBorder="1"/>
    <xf numFmtId="164" fontId="11" fillId="7" borderId="24" xfId="14" applyNumberFormat="1" applyFont="1" applyFill="1" applyBorder="1"/>
    <xf numFmtId="165" fontId="18" fillId="7" borderId="26" xfId="12" applyNumberFormat="1" applyFont="1" applyFill="1" applyBorder="1" applyAlignment="1">
      <alignment horizontal="right" vertical="center"/>
    </xf>
    <xf numFmtId="0" fontId="10" fillId="0" borderId="27" xfId="15" applyFont="1" applyBorder="1" applyAlignment="1">
      <alignment horizontal="left" vertical="top" wrapText="1"/>
    </xf>
    <xf numFmtId="0" fontId="13" fillId="0" borderId="27" xfId="14" applyFont="1" applyBorder="1" applyAlignment="1">
      <alignment horizontal="center" vertical="center"/>
    </xf>
    <xf numFmtId="165" fontId="13" fillId="0" borderId="27" xfId="12" applyNumberFormat="1" applyFont="1" applyBorder="1" applyAlignment="1">
      <alignment vertical="center"/>
    </xf>
    <xf numFmtId="3" fontId="10" fillId="0" borderId="27" xfId="14" applyNumberFormat="1" applyFont="1" applyBorder="1" applyAlignment="1">
      <alignment vertical="center"/>
    </xf>
    <xf numFmtId="49" fontId="10" fillId="0" borderId="27" xfId="15" applyNumberFormat="1" applyFont="1" applyBorder="1" applyAlignment="1">
      <alignment horizontal="center" vertical="center" wrapText="1"/>
    </xf>
    <xf numFmtId="164" fontId="11" fillId="7" borderId="25" xfId="14" applyNumberFormat="1" applyFont="1" applyFill="1" applyBorder="1" applyAlignment="1"/>
    <xf numFmtId="0" fontId="10" fillId="0" borderId="27" xfId="15" applyFont="1" applyBorder="1" applyAlignment="1">
      <alignment wrapText="1"/>
    </xf>
    <xf numFmtId="0" fontId="10" fillId="0" borderId="27" xfId="15" applyFont="1" applyBorder="1" applyAlignment="1">
      <alignment horizontal="center"/>
    </xf>
    <xf numFmtId="0" fontId="10" fillId="7" borderId="25" xfId="15" applyNumberFormat="1" applyFont="1" applyFill="1" applyBorder="1" applyAlignment="1">
      <alignment horizontal="left" vertical="top" wrapText="1"/>
    </xf>
    <xf numFmtId="0" fontId="10" fillId="7" borderId="25" xfId="15" applyFont="1" applyFill="1" applyBorder="1" applyAlignment="1">
      <alignment horizontal="left" vertical="top" wrapText="1"/>
    </xf>
    <xf numFmtId="0" fontId="27" fillId="0" borderId="27" xfId="0" applyFont="1" applyFill="1" applyBorder="1" applyAlignment="1">
      <alignment wrapText="1"/>
    </xf>
    <xf numFmtId="49" fontId="10" fillId="0" borderId="28" xfId="15" applyNumberFormat="1" applyFont="1" applyBorder="1" applyAlignment="1">
      <alignment horizontal="center" vertical="center" wrapText="1"/>
    </xf>
    <xf numFmtId="49" fontId="10" fillId="0" borderId="29" xfId="15" applyNumberFormat="1" applyFont="1" applyBorder="1" applyAlignment="1">
      <alignment horizontal="center" vertical="center" wrapText="1"/>
    </xf>
    <xf numFmtId="0" fontId="13" fillId="0" borderId="29" xfId="14" applyFont="1" applyBorder="1" applyAlignment="1">
      <alignment horizontal="center" vertical="center"/>
    </xf>
    <xf numFmtId="165" fontId="13" fillId="0" borderId="29" xfId="12" applyNumberFormat="1" applyFont="1" applyBorder="1" applyAlignment="1">
      <alignment vertical="center"/>
    </xf>
    <xf numFmtId="3" fontId="10" fillId="0" borderId="29" xfId="14" applyNumberFormat="1" applyFont="1" applyBorder="1" applyAlignment="1">
      <alignment vertical="center"/>
    </xf>
    <xf numFmtId="165" fontId="13" fillId="0" borderId="30" xfId="12" applyNumberFormat="1" applyFont="1" applyBorder="1" applyAlignment="1">
      <alignment vertical="center"/>
    </xf>
    <xf numFmtId="49" fontId="10" fillId="0" borderId="31" xfId="15" applyNumberFormat="1" applyFont="1" applyBorder="1" applyAlignment="1">
      <alignment horizontal="center" vertical="center" wrapText="1"/>
    </xf>
    <xf numFmtId="165" fontId="13" fillId="0" borderId="32" xfId="12" applyNumberFormat="1" applyFont="1" applyBorder="1" applyAlignment="1">
      <alignment vertical="center"/>
    </xf>
    <xf numFmtId="49" fontId="10" fillId="0" borderId="33" xfId="15" applyNumberFormat="1" applyFont="1" applyBorder="1" applyAlignment="1">
      <alignment horizontal="center" vertical="center" wrapText="1"/>
    </xf>
    <xf numFmtId="49" fontId="10" fillId="0" borderId="34" xfId="15" applyNumberFormat="1" applyFont="1" applyBorder="1" applyAlignment="1">
      <alignment horizontal="center" vertical="center" wrapText="1"/>
    </xf>
    <xf numFmtId="0" fontId="27" fillId="0" borderId="34" xfId="0" applyFont="1" applyFill="1" applyBorder="1" applyAlignment="1">
      <alignment wrapText="1"/>
    </xf>
    <xf numFmtId="0" fontId="13" fillId="0" borderId="34" xfId="14" applyFont="1" applyBorder="1" applyAlignment="1">
      <alignment horizontal="center" vertical="center"/>
    </xf>
    <xf numFmtId="165" fontId="13" fillId="0" borderId="34" xfId="12" applyNumberFormat="1" applyFont="1" applyBorder="1" applyAlignment="1">
      <alignment vertical="center"/>
    </xf>
    <xf numFmtId="3" fontId="10" fillId="0" borderId="34" xfId="14" applyNumberFormat="1" applyFont="1" applyBorder="1" applyAlignment="1">
      <alignment vertical="center"/>
    </xf>
    <xf numFmtId="165" fontId="13" fillId="0" borderId="35" xfId="12" applyNumberFormat="1" applyFont="1" applyBorder="1" applyAlignment="1">
      <alignment vertical="center"/>
    </xf>
    <xf numFmtId="49" fontId="0" fillId="0" borderId="27" xfId="0" applyNumberFormat="1" applyFill="1" applyBorder="1" applyAlignment="1">
      <alignment horizontal="left"/>
    </xf>
    <xf numFmtId="49" fontId="0" fillId="0" borderId="27" xfId="0" applyNumberFormat="1" applyFill="1" applyBorder="1" applyAlignment="1">
      <alignment horizontal="left" wrapText="1"/>
    </xf>
    <xf numFmtId="49" fontId="0" fillId="0" borderId="27" xfId="0" applyNumberFormat="1" applyBorder="1" applyAlignment="1">
      <alignment horizontal="left" wrapText="1"/>
    </xf>
    <xf numFmtId="0" fontId="10" fillId="0" borderId="34" xfId="15" applyFont="1" applyBorder="1" applyAlignment="1">
      <alignment wrapText="1"/>
    </xf>
    <xf numFmtId="0" fontId="10" fillId="0" borderId="34" xfId="15" applyFont="1" applyBorder="1" applyAlignment="1">
      <alignment horizontal="center"/>
    </xf>
    <xf numFmtId="0" fontId="11" fillId="7" borderId="28" xfId="15" applyFont="1" applyFill="1" applyBorder="1" applyAlignment="1">
      <alignment horizontal="center" vertical="top" wrapText="1"/>
    </xf>
    <xf numFmtId="0" fontId="18" fillId="7" borderId="29" xfId="14" applyFont="1" applyFill="1" applyBorder="1"/>
    <xf numFmtId="0" fontId="11" fillId="7" borderId="29" xfId="15" applyFont="1" applyFill="1" applyBorder="1" applyAlignment="1">
      <alignment horizontal="left" vertical="top" wrapText="1"/>
    </xf>
    <xf numFmtId="164" fontId="11" fillId="7" borderId="29" xfId="14" applyNumberFormat="1" applyFont="1" applyFill="1" applyBorder="1"/>
    <xf numFmtId="165" fontId="18" fillId="7" borderId="30" xfId="12" applyNumberFormat="1" applyFont="1" applyFill="1" applyBorder="1" applyAlignment="1">
      <alignment horizontal="right" vertical="center"/>
    </xf>
    <xf numFmtId="0" fontId="11" fillId="7" borderId="36" xfId="15" applyFont="1" applyFill="1" applyBorder="1" applyAlignment="1">
      <alignment horizontal="center" vertical="top" wrapText="1"/>
    </xf>
    <xf numFmtId="0" fontId="18" fillId="7" borderId="37" xfId="14" applyFont="1" applyFill="1" applyBorder="1"/>
    <xf numFmtId="164" fontId="11" fillId="7" borderId="37" xfId="14" applyNumberFormat="1" applyFont="1" applyFill="1" applyBorder="1" applyAlignment="1"/>
    <xf numFmtId="164" fontId="11" fillId="7" borderId="37" xfId="14" applyNumberFormat="1" applyFont="1" applyFill="1" applyBorder="1"/>
    <xf numFmtId="165" fontId="18" fillId="7" borderId="38" xfId="12" applyNumberFormat="1" applyFont="1" applyFill="1" applyBorder="1" applyAlignment="1">
      <alignment horizontal="right" vertical="center"/>
    </xf>
    <xf numFmtId="0" fontId="0" fillId="0" borderId="29" xfId="0" applyFill="1" applyBorder="1" applyAlignment="1">
      <alignment horizontal="left" wrapText="1"/>
    </xf>
    <xf numFmtId="49" fontId="10" fillId="0" borderId="36" xfId="15" applyNumberFormat="1" applyFont="1" applyBorder="1" applyAlignment="1">
      <alignment horizontal="center" vertical="center" wrapText="1"/>
    </xf>
    <xf numFmtId="49" fontId="10" fillId="0" borderId="37" xfId="15" applyNumberFormat="1" applyFont="1" applyBorder="1" applyAlignment="1">
      <alignment horizontal="center" vertical="center" wrapText="1"/>
    </xf>
    <xf numFmtId="0" fontId="10" fillId="0" borderId="37" xfId="15" applyFont="1" applyBorder="1"/>
    <xf numFmtId="0" fontId="13" fillId="0" borderId="37" xfId="14" applyFont="1" applyBorder="1" applyAlignment="1">
      <alignment horizontal="center" vertical="center"/>
    </xf>
    <xf numFmtId="165" fontId="13" fillId="0" borderId="37" xfId="12" applyNumberFormat="1" applyFont="1" applyBorder="1" applyAlignment="1">
      <alignment vertical="center"/>
    </xf>
    <xf numFmtId="3" fontId="10" fillId="0" borderId="37" xfId="14" applyNumberFormat="1" applyFont="1" applyBorder="1" applyAlignment="1">
      <alignment vertical="center"/>
    </xf>
    <xf numFmtId="165" fontId="13" fillId="0" borderId="38" xfId="12" applyNumberFormat="1" applyFont="1" applyBorder="1" applyAlignment="1">
      <alignment vertical="center"/>
    </xf>
    <xf numFmtId="0" fontId="10" fillId="0" borderId="34" xfId="15" applyFont="1" applyBorder="1" applyAlignment="1">
      <alignment horizontal="left" vertical="top" wrapText="1"/>
    </xf>
    <xf numFmtId="49" fontId="10" fillId="0" borderId="39" xfId="15" applyNumberFormat="1" applyFont="1" applyBorder="1" applyAlignment="1">
      <alignment horizontal="center" vertical="center" wrapText="1"/>
    </xf>
    <xf numFmtId="49" fontId="10" fillId="0" borderId="40" xfId="15" applyNumberFormat="1" applyFont="1" applyBorder="1" applyAlignment="1">
      <alignment horizontal="center" vertical="center" wrapText="1"/>
    </xf>
    <xf numFmtId="0" fontId="10" fillId="0" borderId="40" xfId="15" applyFont="1" applyBorder="1" applyAlignment="1">
      <alignment horizontal="left" vertical="top" wrapText="1"/>
    </xf>
    <xf numFmtId="0" fontId="13" fillId="0" borderId="40" xfId="14" applyFont="1" applyBorder="1" applyAlignment="1">
      <alignment horizontal="center" vertical="center"/>
    </xf>
    <xf numFmtId="165" fontId="13" fillId="0" borderId="40" xfId="12" applyNumberFormat="1" applyFont="1" applyBorder="1" applyAlignment="1">
      <alignment vertical="center"/>
    </xf>
    <xf numFmtId="3" fontId="10" fillId="0" borderId="40" xfId="14" applyNumberFormat="1" applyFont="1" applyBorder="1" applyAlignment="1">
      <alignment vertical="center"/>
    </xf>
    <xf numFmtId="165" fontId="13" fillId="0" borderId="41" xfId="12" applyNumberFormat="1" applyFont="1" applyBorder="1" applyAlignment="1">
      <alignment vertical="center"/>
    </xf>
    <xf numFmtId="0" fontId="10" fillId="0" borderId="42" xfId="15" applyFont="1" applyBorder="1"/>
    <xf numFmtId="0" fontId="26" fillId="6" borderId="9" xfId="0" applyFont="1" applyFill="1" applyBorder="1" applyAlignment="1" applyProtection="1">
      <alignment horizontal="center"/>
    </xf>
    <xf numFmtId="0" fontId="26" fillId="6" borderId="10" xfId="0" applyFont="1" applyFill="1" applyBorder="1" applyAlignment="1" applyProtection="1">
      <alignment horizontal="center"/>
    </xf>
    <xf numFmtId="0" fontId="26" fillId="6" borderId="11" xfId="0" applyFont="1" applyFill="1" applyBorder="1" applyAlignment="1" applyProtection="1">
      <alignment horizontal="center"/>
    </xf>
    <xf numFmtId="0" fontId="26" fillId="6" borderId="0" xfId="0" applyFont="1" applyFill="1" applyBorder="1" applyAlignment="1" applyProtection="1">
      <alignment horizontal="center"/>
    </xf>
    <xf numFmtId="0" fontId="26" fillId="6" borderId="12" xfId="0" applyFont="1" applyFill="1" applyBorder="1" applyAlignment="1" applyProtection="1">
      <alignment horizontal="center"/>
    </xf>
    <xf numFmtId="0" fontId="27" fillId="0" borderId="27" xfId="0" applyFont="1" applyBorder="1" applyAlignment="1">
      <alignment wrapText="1"/>
    </xf>
  </cellXfs>
  <cellStyles count="26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 2" xfId="5"/>
    <cellStyle name="normální 2 2" xfId="6"/>
    <cellStyle name="normální 2 3" xfId="7"/>
    <cellStyle name="normální 2 4" xfId="8"/>
    <cellStyle name="normální 4 2" xfId="9"/>
    <cellStyle name="normální 4 3" xfId="10"/>
    <cellStyle name="normální 4 4" xfId="11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5"/>
  <sheetViews>
    <sheetView zoomScaleNormal="100" workbookViewId="0">
      <selection activeCell="C4" sqref="C4"/>
    </sheetView>
  </sheetViews>
  <sheetFormatPr defaultRowHeight="15.75"/>
  <cols>
    <col min="1" max="1" width="2.25" customWidth="1"/>
    <col min="2" max="2" width="10.25" customWidth="1"/>
    <col min="3" max="3" width="46.625" customWidth="1"/>
    <col min="4" max="4" width="14.875" customWidth="1"/>
  </cols>
  <sheetData>
    <row r="1" spans="1:4" ht="18">
      <c r="A1" s="37"/>
      <c r="B1" s="112"/>
      <c r="C1" s="112"/>
      <c r="D1" s="113"/>
    </row>
    <row r="2" spans="1:4" ht="18">
      <c r="A2" s="114" t="s">
        <v>4</v>
      </c>
      <c r="B2" s="115"/>
      <c r="C2" s="115"/>
      <c r="D2" s="116"/>
    </row>
    <row r="3" spans="1:4" ht="18">
      <c r="A3" s="34"/>
      <c r="B3" s="26"/>
      <c r="C3" s="3"/>
      <c r="D3" s="27"/>
    </row>
    <row r="4" spans="1:4">
      <c r="A4" s="34"/>
      <c r="B4" s="43" t="s">
        <v>5</v>
      </c>
      <c r="C4" s="43" t="s">
        <v>69</v>
      </c>
      <c r="D4" s="32"/>
    </row>
    <row r="5" spans="1:4">
      <c r="A5" s="34"/>
      <c r="B5" s="43" t="s">
        <v>6</v>
      </c>
      <c r="C5" s="43"/>
      <c r="D5" s="33"/>
    </row>
    <row r="6" spans="1:4">
      <c r="A6" s="34"/>
      <c r="B6" s="43" t="s">
        <v>7</v>
      </c>
      <c r="C6" s="43" t="s">
        <v>70</v>
      </c>
      <c r="D6" s="33"/>
    </row>
    <row r="7" spans="1:4">
      <c r="A7" s="34"/>
      <c r="B7" s="43"/>
      <c r="C7" s="43"/>
      <c r="D7" s="33"/>
    </row>
    <row r="8" spans="1:4">
      <c r="A8" s="34"/>
      <c r="B8" s="43"/>
      <c r="C8" s="43" t="s">
        <v>25</v>
      </c>
      <c r="D8" s="33"/>
    </row>
    <row r="9" spans="1:4">
      <c r="A9" s="34"/>
      <c r="B9" s="43"/>
      <c r="C9" s="43"/>
      <c r="D9" s="33"/>
    </row>
    <row r="10" spans="1:4">
      <c r="A10" s="34"/>
      <c r="B10" s="43" t="s">
        <v>8</v>
      </c>
      <c r="C10" s="43" t="s">
        <v>71</v>
      </c>
      <c r="D10" s="33"/>
    </row>
    <row r="11" spans="1:4">
      <c r="A11" s="34"/>
      <c r="B11" s="43" t="s">
        <v>9</v>
      </c>
      <c r="C11" s="43" t="s">
        <v>24</v>
      </c>
      <c r="D11" s="33"/>
    </row>
    <row r="12" spans="1:4">
      <c r="A12" s="34"/>
      <c r="B12" s="43" t="s">
        <v>10</v>
      </c>
      <c r="C12" s="44" t="s">
        <v>72</v>
      </c>
      <c r="D12" s="33"/>
    </row>
    <row r="13" spans="1:4">
      <c r="A13" s="34"/>
      <c r="B13" s="4"/>
      <c r="C13" s="4"/>
      <c r="D13" s="33"/>
    </row>
    <row r="14" spans="1:4">
      <c r="A14" s="34"/>
      <c r="B14" s="30"/>
      <c r="C14" s="30"/>
      <c r="D14" s="31"/>
    </row>
    <row r="15" spans="1:4">
      <c r="A15" s="38"/>
      <c r="B15" s="36" t="s">
        <v>11</v>
      </c>
      <c r="C15" s="36" t="s">
        <v>12</v>
      </c>
      <c r="D15" s="35" t="s">
        <v>13</v>
      </c>
    </row>
    <row r="16" spans="1:4" s="19" customFormat="1" ht="12.75">
      <c r="A16" s="25"/>
      <c r="B16" s="23" t="s">
        <v>14</v>
      </c>
      <c r="C16" s="23" t="str">
        <f>'C'!C2</f>
        <v>Instalační materiál</v>
      </c>
      <c r="D16" s="28">
        <f>'C'!G4</f>
        <v>0</v>
      </c>
    </row>
    <row r="17" spans="1:4" s="19" customFormat="1" ht="12.75">
      <c r="A17" s="25"/>
      <c r="B17" s="23" t="s">
        <v>15</v>
      </c>
      <c r="C17" s="23" t="str">
        <f>D!C2</f>
        <v>Kabeláž</v>
      </c>
      <c r="D17" s="28">
        <f>D!G4</f>
        <v>0</v>
      </c>
    </row>
    <row r="18" spans="1:4" s="19" customFormat="1" ht="12.75">
      <c r="A18" s="25"/>
      <c r="B18" s="23" t="s">
        <v>16</v>
      </c>
      <c r="C18" s="23" t="str">
        <f>E!C2</f>
        <v>Rozvaděče</v>
      </c>
      <c r="D18" s="28">
        <f>E!G4</f>
        <v>0</v>
      </c>
    </row>
    <row r="19" spans="1:4" s="19" customFormat="1" ht="12.75">
      <c r="A19" s="25"/>
      <c r="B19" s="23" t="s">
        <v>22</v>
      </c>
      <c r="C19" s="23" t="str">
        <f>F!C2</f>
        <v>Ostatní</v>
      </c>
      <c r="D19" s="28">
        <f>F!G3</f>
        <v>0</v>
      </c>
    </row>
    <row r="20" spans="1:4" s="19" customFormat="1" ht="12.75">
      <c r="A20" s="25"/>
      <c r="B20" s="23"/>
      <c r="C20" s="23"/>
      <c r="D20" s="28"/>
    </row>
    <row r="21" spans="1:4" s="19" customFormat="1" ht="12.75">
      <c r="A21" s="25"/>
      <c r="B21" s="23"/>
      <c r="C21" s="23"/>
      <c r="D21" s="28"/>
    </row>
    <row r="22" spans="1:4" s="19" customFormat="1" ht="12.75">
      <c r="A22" s="25"/>
      <c r="B22" s="23"/>
      <c r="C22" s="23"/>
      <c r="D22" s="28"/>
    </row>
    <row r="23" spans="1:4" s="19" customFormat="1" ht="12.75">
      <c r="A23" s="25"/>
      <c r="B23" s="23"/>
      <c r="C23" s="23"/>
      <c r="D23" s="28"/>
    </row>
    <row r="24" spans="1:4">
      <c r="A24" s="24"/>
      <c r="B24" s="21"/>
      <c r="C24" s="22"/>
      <c r="D24" s="29"/>
    </row>
    <row r="25" spans="1:4" s="20" customFormat="1" ht="16.5" thickBot="1">
      <c r="A25" s="39"/>
      <c r="B25" s="40"/>
      <c r="C25" s="41" t="s">
        <v>23</v>
      </c>
      <c r="D25" s="42">
        <f>SUM(D16:D24)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"/>
  <sheetViews>
    <sheetView workbookViewId="0">
      <pane ySplit="4" topLeftCell="A5" activePane="bottomLeft" state="frozen"/>
      <selection activeCell="D27" sqref="D27"/>
      <selection pane="bottomLeft" activeCell="F8" sqref="F8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>
      <c r="A1" s="7" t="s">
        <v>18</v>
      </c>
      <c r="B1" s="8" t="s">
        <v>0</v>
      </c>
      <c r="C1" s="18" t="s">
        <v>1</v>
      </c>
      <c r="D1" s="9" t="s">
        <v>2</v>
      </c>
      <c r="E1" s="10" t="s">
        <v>19</v>
      </c>
      <c r="F1" s="11" t="s">
        <v>17</v>
      </c>
      <c r="G1" s="12" t="s">
        <v>20</v>
      </c>
    </row>
    <row r="2" spans="1:7" s="2" customFormat="1" ht="17.25" thickTop="1" thickBot="1">
      <c r="A2" s="13" t="s">
        <v>14</v>
      </c>
      <c r="B2" s="14"/>
      <c r="C2" s="15" t="s">
        <v>41</v>
      </c>
      <c r="D2" s="16"/>
      <c r="E2" s="16"/>
      <c r="F2" s="16"/>
      <c r="G2" s="17"/>
    </row>
    <row r="3" spans="1:7" s="2" customFormat="1" ht="63.75" thickBot="1">
      <c r="A3" s="50"/>
      <c r="B3" s="51"/>
      <c r="C3" s="62" t="s">
        <v>54</v>
      </c>
      <c r="D3" s="52"/>
      <c r="E3" s="52"/>
      <c r="F3" s="52"/>
      <c r="G3" s="53"/>
    </row>
    <row r="4" spans="1:7" s="2" customFormat="1">
      <c r="A4" s="50"/>
      <c r="B4" s="51"/>
      <c r="C4" s="59" t="s">
        <v>21</v>
      </c>
      <c r="D4" s="52"/>
      <c r="E4" s="52"/>
      <c r="F4" s="52"/>
      <c r="G4" s="53">
        <f>SUM(G5:G12)</f>
        <v>0</v>
      </c>
    </row>
    <row r="5" spans="1:7" s="2" customFormat="1">
      <c r="A5" s="71" t="s">
        <v>55</v>
      </c>
      <c r="B5" s="58" t="s">
        <v>55</v>
      </c>
      <c r="C5" s="54" t="s">
        <v>65</v>
      </c>
      <c r="D5" s="55" t="s">
        <v>3</v>
      </c>
      <c r="E5" s="56"/>
      <c r="F5" s="57">
        <v>2</v>
      </c>
      <c r="G5" s="72">
        <f t="shared" ref="G5:G10" si="0">F5*E5</f>
        <v>0</v>
      </c>
    </row>
    <row r="6" spans="1:7" s="2" customFormat="1">
      <c r="A6" s="71" t="s">
        <v>56</v>
      </c>
      <c r="B6" s="58" t="s">
        <v>56</v>
      </c>
      <c r="C6" s="54" t="s">
        <v>34</v>
      </c>
      <c r="D6" s="55" t="s">
        <v>3</v>
      </c>
      <c r="E6" s="56"/>
      <c r="F6" s="57">
        <v>2</v>
      </c>
      <c r="G6" s="72">
        <f t="shared" si="0"/>
        <v>0</v>
      </c>
    </row>
    <row r="7" spans="1:7" s="2" customFormat="1" ht="31.5">
      <c r="A7" s="71" t="s">
        <v>57</v>
      </c>
      <c r="B7" s="58" t="s">
        <v>57</v>
      </c>
      <c r="C7" s="54" t="s">
        <v>37</v>
      </c>
      <c r="D7" s="55" t="s">
        <v>36</v>
      </c>
      <c r="E7" s="56"/>
      <c r="F7" s="57">
        <v>90</v>
      </c>
      <c r="G7" s="72">
        <f t="shared" si="0"/>
        <v>0</v>
      </c>
    </row>
    <row r="8" spans="1:7" s="2" customFormat="1">
      <c r="A8" s="71" t="s">
        <v>58</v>
      </c>
      <c r="B8" s="58" t="s">
        <v>58</v>
      </c>
      <c r="C8" s="54" t="s">
        <v>35</v>
      </c>
      <c r="D8" s="55" t="s">
        <v>36</v>
      </c>
      <c r="E8" s="56"/>
      <c r="F8" s="57">
        <v>90</v>
      </c>
      <c r="G8" s="72">
        <f t="shared" si="0"/>
        <v>0</v>
      </c>
    </row>
    <row r="9" spans="1:7" s="2" customFormat="1" ht="31.5">
      <c r="A9" s="71" t="s">
        <v>59</v>
      </c>
      <c r="B9" s="58" t="s">
        <v>59</v>
      </c>
      <c r="C9" s="54" t="s">
        <v>38</v>
      </c>
      <c r="D9" s="55" t="s">
        <v>36</v>
      </c>
      <c r="E9" s="56"/>
      <c r="F9" s="57">
        <v>32</v>
      </c>
      <c r="G9" s="72">
        <f t="shared" si="0"/>
        <v>0</v>
      </c>
    </row>
    <row r="10" spans="1:7" s="2" customFormat="1">
      <c r="A10" s="71" t="s">
        <v>60</v>
      </c>
      <c r="B10" s="58" t="s">
        <v>60</v>
      </c>
      <c r="C10" s="54" t="s">
        <v>35</v>
      </c>
      <c r="D10" s="55" t="s">
        <v>36</v>
      </c>
      <c r="E10" s="56"/>
      <c r="F10" s="57">
        <v>32</v>
      </c>
      <c r="G10" s="72">
        <f t="shared" si="0"/>
        <v>0</v>
      </c>
    </row>
    <row r="11" spans="1:7">
      <c r="A11" s="71" t="s">
        <v>61</v>
      </c>
      <c r="B11" s="58" t="s">
        <v>61</v>
      </c>
      <c r="C11" s="60" t="s">
        <v>53</v>
      </c>
      <c r="D11" s="61" t="s">
        <v>3</v>
      </c>
      <c r="E11" s="56"/>
      <c r="F11" s="57">
        <v>1</v>
      </c>
      <c r="G11" s="72">
        <f t="shared" ref="G11" si="1">F11*E11</f>
        <v>0</v>
      </c>
    </row>
    <row r="12" spans="1:7" ht="16.5" thickBot="1">
      <c r="A12" s="73" t="s">
        <v>62</v>
      </c>
      <c r="B12" s="74" t="s">
        <v>62</v>
      </c>
      <c r="C12" s="83" t="s">
        <v>39</v>
      </c>
      <c r="D12" s="84" t="s">
        <v>40</v>
      </c>
      <c r="E12" s="77"/>
      <c r="F12" s="78">
        <v>0.5</v>
      </c>
      <c r="G12" s="79">
        <f t="shared" ref="G12" si="2">F12*E12</f>
        <v>0</v>
      </c>
    </row>
    <row r="13" spans="1:7" ht="16.5" thickTop="1"/>
  </sheetData>
  <pageMargins left="0.23622047244094491" right="0.23622047244094491" top="0.74803149606299213" bottom="0.74803149606299213" header="0.31496062992125984" footer="0.31496062992125984"/>
  <pageSetup paperSize="9" scale="78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"/>
  <sheetViews>
    <sheetView tabSelected="1" zoomScaleNormal="100" workbookViewId="0">
      <pane ySplit="4" topLeftCell="A5" activePane="bottomLeft" state="frozen"/>
      <selection activeCell="D27" sqref="D27"/>
      <selection pane="bottomLeft" activeCell="F9" sqref="F9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>
      <c r="A1" s="7" t="s">
        <v>18</v>
      </c>
      <c r="B1" s="8" t="s">
        <v>0</v>
      </c>
      <c r="C1" s="18" t="s">
        <v>1</v>
      </c>
      <c r="D1" s="9" t="s">
        <v>2</v>
      </c>
      <c r="E1" s="10" t="s">
        <v>19</v>
      </c>
      <c r="F1" s="11" t="s">
        <v>17</v>
      </c>
      <c r="G1" s="12" t="s">
        <v>20</v>
      </c>
    </row>
    <row r="2" spans="1:7" s="2" customFormat="1" ht="17.25" thickTop="1" thickBot="1">
      <c r="A2" s="13" t="s">
        <v>15</v>
      </c>
      <c r="B2" s="14"/>
      <c r="C2" s="15" t="s">
        <v>43</v>
      </c>
      <c r="D2" s="16"/>
      <c r="E2" s="16"/>
      <c r="F2" s="16"/>
      <c r="G2" s="17"/>
    </row>
    <row r="3" spans="1:7" s="2" customFormat="1" ht="142.5" thickBot="1">
      <c r="A3" s="50"/>
      <c r="B3" s="51"/>
      <c r="C3" s="63" t="s">
        <v>68</v>
      </c>
      <c r="D3" s="52"/>
      <c r="E3" s="52"/>
      <c r="F3" s="52"/>
      <c r="G3" s="53"/>
    </row>
    <row r="4" spans="1:7" s="2" customFormat="1" ht="16.5" thickBot="1">
      <c r="A4" s="45"/>
      <c r="B4" s="46"/>
      <c r="C4" s="49" t="s">
        <v>21</v>
      </c>
      <c r="D4" s="47"/>
      <c r="E4" s="47"/>
      <c r="F4" s="47"/>
      <c r="G4" s="48">
        <f>SUM(G5:G8)</f>
        <v>0</v>
      </c>
    </row>
    <row r="5" spans="1:7" s="2" customFormat="1" ht="16.5" thickTop="1">
      <c r="A5" s="71" t="s">
        <v>75</v>
      </c>
      <c r="B5" s="58" t="s">
        <v>75</v>
      </c>
      <c r="C5" s="64" t="s">
        <v>63</v>
      </c>
      <c r="D5" s="55" t="s">
        <v>36</v>
      </c>
      <c r="E5" s="56"/>
      <c r="F5" s="57">
        <v>168</v>
      </c>
      <c r="G5" s="72">
        <f t="shared" ref="G5:G8" si="0">F5*E5</f>
        <v>0</v>
      </c>
    </row>
    <row r="6" spans="1:7" s="2" customFormat="1">
      <c r="A6" s="71" t="s">
        <v>76</v>
      </c>
      <c r="B6" s="58" t="s">
        <v>76</v>
      </c>
      <c r="C6" s="64" t="s">
        <v>77</v>
      </c>
      <c r="D6" s="55" t="s">
        <v>36</v>
      </c>
      <c r="E6" s="56"/>
      <c r="F6" s="101">
        <v>82</v>
      </c>
      <c r="G6" s="72">
        <f t="shared" si="0"/>
        <v>0</v>
      </c>
    </row>
    <row r="7" spans="1:7" s="2" customFormat="1">
      <c r="A7" s="71" t="s">
        <v>78</v>
      </c>
      <c r="B7" s="58" t="s">
        <v>78</v>
      </c>
      <c r="C7" s="117" t="s">
        <v>84</v>
      </c>
      <c r="D7" s="55" t="s">
        <v>36</v>
      </c>
      <c r="E7" s="56"/>
      <c r="F7" s="57">
        <v>125</v>
      </c>
      <c r="G7" s="72">
        <f t="shared" si="0"/>
        <v>0</v>
      </c>
    </row>
    <row r="8" spans="1:7" ht="16.5" thickBot="1">
      <c r="A8" s="73" t="s">
        <v>83</v>
      </c>
      <c r="B8" s="74" t="s">
        <v>83</v>
      </c>
      <c r="C8" s="75" t="s">
        <v>42</v>
      </c>
      <c r="D8" s="76" t="s">
        <v>36</v>
      </c>
      <c r="E8" s="77"/>
      <c r="F8" s="78">
        <f>SUM(F5:F7)</f>
        <v>375</v>
      </c>
      <c r="G8" s="79">
        <f t="shared" si="0"/>
        <v>0</v>
      </c>
    </row>
    <row r="9" spans="1:7" ht="16.5" thickTop="1"/>
  </sheetData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"/>
  <sheetViews>
    <sheetView workbookViewId="0">
      <pane ySplit="4" topLeftCell="A5" activePane="bottomLeft" state="frozen"/>
      <selection activeCell="D27" sqref="D27"/>
      <selection pane="bottomLeft" activeCell="E10" sqref="E10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>
      <c r="A1" s="7" t="s">
        <v>18</v>
      </c>
      <c r="B1" s="8" t="s">
        <v>0</v>
      </c>
      <c r="C1" s="18" t="s">
        <v>1</v>
      </c>
      <c r="D1" s="9" t="s">
        <v>2</v>
      </c>
      <c r="E1" s="10" t="s">
        <v>19</v>
      </c>
      <c r="F1" s="11" t="s">
        <v>17</v>
      </c>
      <c r="G1" s="12" t="s">
        <v>20</v>
      </c>
    </row>
    <row r="2" spans="1:7" s="2" customFormat="1" ht="17.25" thickTop="1" thickBot="1">
      <c r="A2" s="13" t="s">
        <v>16</v>
      </c>
      <c r="B2" s="14"/>
      <c r="C2" s="15" t="s">
        <v>44</v>
      </c>
      <c r="D2" s="16"/>
      <c r="E2" s="16"/>
      <c r="F2" s="16"/>
      <c r="G2" s="17"/>
    </row>
    <row r="3" spans="1:7" s="2" customFormat="1" ht="79.5" thickBot="1">
      <c r="A3" s="50"/>
      <c r="B3" s="51"/>
      <c r="C3" s="63" t="s">
        <v>52</v>
      </c>
      <c r="D3" s="52"/>
      <c r="E3" s="52"/>
      <c r="F3" s="52"/>
      <c r="G3" s="53"/>
    </row>
    <row r="4" spans="1:7" s="2" customFormat="1" ht="16.5" thickBot="1">
      <c r="A4" s="45"/>
      <c r="B4" s="46"/>
      <c r="C4" s="49" t="s">
        <v>21</v>
      </c>
      <c r="D4" s="47"/>
      <c r="E4" s="47"/>
      <c r="F4" s="47"/>
      <c r="G4" s="48">
        <f>SUM(G5:G6)</f>
        <v>0</v>
      </c>
    </row>
    <row r="5" spans="1:7" s="2" customFormat="1" ht="32.25" thickTop="1">
      <c r="A5" s="104" t="s">
        <v>26</v>
      </c>
      <c r="B5" s="105" t="s">
        <v>26</v>
      </c>
      <c r="C5" s="106" t="s">
        <v>73</v>
      </c>
      <c r="D5" s="107" t="s">
        <v>3</v>
      </c>
      <c r="E5" s="108"/>
      <c r="F5" s="109">
        <v>1</v>
      </c>
      <c r="G5" s="110">
        <f t="shared" ref="G5:G6" si="0">F5*E5</f>
        <v>0</v>
      </c>
    </row>
    <row r="6" spans="1:7" ht="32.25" thickBot="1">
      <c r="A6" s="73" t="s">
        <v>79</v>
      </c>
      <c r="B6" s="74" t="s">
        <v>79</v>
      </c>
      <c r="C6" s="103" t="s">
        <v>80</v>
      </c>
      <c r="D6" s="76" t="s">
        <v>3</v>
      </c>
      <c r="E6" s="77"/>
      <c r="F6" s="78">
        <v>1</v>
      </c>
      <c r="G6" s="79">
        <f t="shared" si="0"/>
        <v>0</v>
      </c>
    </row>
    <row r="7" spans="1:7" ht="16.5" thickTop="1"/>
  </sheetData>
  <pageMargins left="0.23622047244094491" right="0.23622047244094491" top="0.74803149606299213" bottom="0.74803149606299213" header="0.31496062992125984" footer="0.31496062992125984"/>
  <pageSetup paperSize="9" scale="7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"/>
  <sheetViews>
    <sheetView workbookViewId="0">
      <pane ySplit="3" topLeftCell="A4" activePane="bottomLeft" state="frozen"/>
      <selection activeCell="D27" sqref="D27"/>
      <selection pane="bottomLeft" activeCell="E16" sqref="E16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>
      <c r="A1" s="7" t="s">
        <v>18</v>
      </c>
      <c r="B1" s="8" t="s">
        <v>0</v>
      </c>
      <c r="C1" s="18" t="s">
        <v>1</v>
      </c>
      <c r="D1" s="9" t="s">
        <v>2</v>
      </c>
      <c r="E1" s="10" t="s">
        <v>19</v>
      </c>
      <c r="F1" s="11" t="s">
        <v>17</v>
      </c>
      <c r="G1" s="12" t="s">
        <v>20</v>
      </c>
    </row>
    <row r="2" spans="1:7" s="2" customFormat="1" ht="16.5" thickTop="1">
      <c r="A2" s="85" t="s">
        <v>22</v>
      </c>
      <c r="B2" s="86"/>
      <c r="C2" s="87" t="s">
        <v>45</v>
      </c>
      <c r="D2" s="88"/>
      <c r="E2" s="88"/>
      <c r="F2" s="88"/>
      <c r="G2" s="89"/>
    </row>
    <row r="3" spans="1:7" s="2" customFormat="1" ht="16.5" thickBot="1">
      <c r="A3" s="90"/>
      <c r="B3" s="91"/>
      <c r="C3" s="92" t="s">
        <v>21</v>
      </c>
      <c r="D3" s="93"/>
      <c r="E3" s="93"/>
      <c r="F3" s="93"/>
      <c r="G3" s="94">
        <f>SUM(G4:G12)</f>
        <v>0</v>
      </c>
    </row>
    <row r="4" spans="1:7" s="2" customFormat="1" ht="32.25" thickTop="1">
      <c r="A4" s="65" t="s">
        <v>27</v>
      </c>
      <c r="B4" s="66" t="s">
        <v>27</v>
      </c>
      <c r="C4" s="95" t="s">
        <v>46</v>
      </c>
      <c r="D4" s="67" t="s">
        <v>3</v>
      </c>
      <c r="E4" s="68"/>
      <c r="F4" s="69">
        <v>1</v>
      </c>
      <c r="G4" s="70">
        <f t="shared" ref="G4:G9" si="0">F4*E4</f>
        <v>0</v>
      </c>
    </row>
    <row r="5" spans="1:7" s="2" customFormat="1">
      <c r="A5" s="71" t="s">
        <v>28</v>
      </c>
      <c r="B5" s="58" t="s">
        <v>28</v>
      </c>
      <c r="C5" s="80" t="s">
        <v>47</v>
      </c>
      <c r="D5" s="55" t="s">
        <v>3</v>
      </c>
      <c r="E5" s="56"/>
      <c r="F5" s="57">
        <v>1</v>
      </c>
      <c r="G5" s="72">
        <f t="shared" si="0"/>
        <v>0</v>
      </c>
    </row>
    <row r="6" spans="1:7" s="2" customFormat="1">
      <c r="A6" s="71" t="s">
        <v>29</v>
      </c>
      <c r="B6" s="58" t="s">
        <v>29</v>
      </c>
      <c r="C6" s="80" t="s">
        <v>48</v>
      </c>
      <c r="D6" s="55" t="s">
        <v>3</v>
      </c>
      <c r="E6" s="56"/>
      <c r="F6" s="57">
        <v>1</v>
      </c>
      <c r="G6" s="72">
        <f t="shared" si="0"/>
        <v>0</v>
      </c>
    </row>
    <row r="7" spans="1:7" s="2" customFormat="1">
      <c r="A7" s="71" t="s">
        <v>30</v>
      </c>
      <c r="B7" s="58" t="s">
        <v>30</v>
      </c>
      <c r="C7" s="81" t="s">
        <v>49</v>
      </c>
      <c r="D7" s="55" t="s">
        <v>3</v>
      </c>
      <c r="E7" s="56"/>
      <c r="F7" s="57">
        <v>1</v>
      </c>
      <c r="G7" s="72">
        <f t="shared" si="0"/>
        <v>0</v>
      </c>
    </row>
    <row r="8" spans="1:7" s="2" customFormat="1">
      <c r="A8" s="71" t="s">
        <v>31</v>
      </c>
      <c r="B8" s="58" t="s">
        <v>31</v>
      </c>
      <c r="C8" s="82" t="s">
        <v>50</v>
      </c>
      <c r="D8" s="55" t="s">
        <v>3</v>
      </c>
      <c r="E8" s="56"/>
      <c r="F8" s="57">
        <v>1</v>
      </c>
      <c r="G8" s="72">
        <f t="shared" si="0"/>
        <v>0</v>
      </c>
    </row>
    <row r="9" spans="1:7" s="2" customFormat="1">
      <c r="A9" s="71" t="s">
        <v>32</v>
      </c>
      <c r="B9" s="58" t="s">
        <v>32</v>
      </c>
      <c r="C9" s="82" t="s">
        <v>51</v>
      </c>
      <c r="D9" s="55" t="s">
        <v>3</v>
      </c>
      <c r="E9" s="56"/>
      <c r="F9" s="57">
        <v>1</v>
      </c>
      <c r="G9" s="72">
        <f t="shared" si="0"/>
        <v>0</v>
      </c>
    </row>
    <row r="10" spans="1:7">
      <c r="A10" s="96" t="s">
        <v>33</v>
      </c>
      <c r="B10" s="97" t="s">
        <v>33</v>
      </c>
      <c r="C10" s="98" t="s">
        <v>66</v>
      </c>
      <c r="D10" s="99" t="s">
        <v>67</v>
      </c>
      <c r="E10" s="100"/>
      <c r="F10" s="101">
        <v>2</v>
      </c>
      <c r="G10" s="102">
        <f t="shared" ref="G10:G12" si="1">F10*E10</f>
        <v>0</v>
      </c>
    </row>
    <row r="11" spans="1:7">
      <c r="A11" s="96" t="s">
        <v>64</v>
      </c>
      <c r="B11" s="97" t="s">
        <v>64</v>
      </c>
      <c r="C11" s="111" t="s">
        <v>74</v>
      </c>
      <c r="D11" s="99" t="s">
        <v>36</v>
      </c>
      <c r="E11" s="100"/>
      <c r="F11" s="101">
        <v>60</v>
      </c>
      <c r="G11" s="102">
        <f t="shared" si="1"/>
        <v>0</v>
      </c>
    </row>
    <row r="12" spans="1:7" ht="16.5" thickBot="1">
      <c r="A12" s="73" t="s">
        <v>81</v>
      </c>
      <c r="B12" s="74" t="s">
        <v>81</v>
      </c>
      <c r="C12" s="83" t="s">
        <v>82</v>
      </c>
      <c r="D12" s="84" t="s">
        <v>3</v>
      </c>
      <c r="E12" s="77"/>
      <c r="F12" s="78">
        <v>255</v>
      </c>
      <c r="G12" s="79">
        <f t="shared" si="1"/>
        <v>0</v>
      </c>
    </row>
    <row r="13" spans="1:7" ht="16.5" thickTop="1"/>
  </sheetData>
  <pageMargins left="0.23622047244094491" right="0.23622047244094491" top="0.74803149606299213" bottom="0.74803149606299213" header="0.31496062992125984" footer="0.31496062992125984"/>
  <pageSetup paperSize="9" scale="7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Rekapitulace</vt:lpstr>
      <vt:lpstr>C</vt:lpstr>
      <vt:lpstr>D</vt:lpstr>
      <vt:lpstr>E</vt:lpstr>
      <vt:lpstr>F</vt:lpstr>
      <vt:lpstr>'C'!Názvy_tisku</vt:lpstr>
      <vt:lpstr>D!Názvy_tisku</vt:lpstr>
      <vt:lpstr>E!Názvy_tisku</vt:lpstr>
      <vt:lpstr>F!Názvy_tisku</vt:lpstr>
    </vt:vector>
  </TitlesOfParts>
  <Company>Helika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Pavel Zbranek</cp:lastModifiedBy>
  <cp:lastPrinted>2015-07-21T12:37:48Z</cp:lastPrinted>
  <dcterms:created xsi:type="dcterms:W3CDTF">2008-02-11T16:11:06Z</dcterms:created>
  <dcterms:modified xsi:type="dcterms:W3CDTF">2015-07-21T12:37:53Z</dcterms:modified>
</cp:coreProperties>
</file>