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cera\Desktop\2017 OZVZ\Revitalizace penzionu pro seniory - Lískovecká 86\"/>
    </mc:Choice>
  </mc:AlternateContent>
  <bookViews>
    <workbookView xWindow="75" yWindow="0" windowWidth="16590" windowHeight="14640" activeTab="1"/>
  </bookViews>
  <sheets>
    <sheet name="Rekapitulace" sheetId="2" r:id="rId1"/>
    <sheet name="A" sheetId="14" r:id="rId2"/>
  </sheets>
  <externalReferences>
    <externalReference r:id="rId3"/>
    <externalReference r:id="rId4"/>
  </externalReferences>
  <definedNames>
    <definedName name="a">'[1]SO 11.1A Výkaz výměr'!#REF!</definedName>
    <definedName name="AL_obvodový_plášť">'[1]SO 11.1A Výkaz výměr'!#REF!</definedName>
    <definedName name="asd">'[1]SO 11.1A Výkaz výměr'!#REF!</definedName>
    <definedName name="eč">'[2]SO 51.4 Výkaz výměr'!#REF!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_xlnm.Print_Titles" localSheetId="1">A!$1:$2</definedName>
    <definedName name="Obklady_keramické">'[1]SO 11.1A Výkaz výměr'!#REF!</definedName>
    <definedName name="Ostatní_výrobky">'[2]SO 51.4 Výkaz výměr'!#REF!</definedName>
    <definedName name="Podhl">'[2]SO 51.4 Výkaz výměr'!#REF!</definedName>
    <definedName name="Podhledy">'[1]SO 11.1A Výkaz výměr'!#REF!</definedName>
    <definedName name="REKAPITULACE">'[1]SO 11.1A Výkaz výměr'!#REF!</definedName>
    <definedName name="Sádrokartonové_konstrukce">'[1]SO 11.1A Výkaz výměr'!#REF!</definedName>
    <definedName name="Vodorovné_konstrukce">'[2]SO 51.4 Výkaz výměr'!#REF!</definedName>
    <definedName name="Základy">'[2]SO 51.4 Výkaz výměr'!#REF!</definedName>
    <definedName name="Zemní_práce">'[2]SO 51.4 Výkaz výměr'!#REF!</definedName>
  </definedNames>
  <calcPr calcId="171027"/>
</workbook>
</file>

<file path=xl/calcChain.xml><?xml version="1.0" encoding="utf-8"?>
<calcChain xmlns="http://schemas.openxmlformats.org/spreadsheetml/2006/main">
  <c r="G38" i="14" l="1"/>
  <c r="G39" i="14"/>
  <c r="C16" i="2" l="1"/>
  <c r="G17" i="14" l="1"/>
  <c r="G37" i="14" l="1"/>
  <c r="G30" i="14"/>
  <c r="G29" i="14"/>
  <c r="G28" i="14"/>
  <c r="G31" i="14"/>
  <c r="G32" i="14"/>
  <c r="G26" i="14"/>
  <c r="G15" i="14"/>
  <c r="G6" i="14" l="1"/>
  <c r="G22" i="14"/>
  <c r="G40" i="14" l="1"/>
  <c r="G36" i="14"/>
  <c r="G12" i="14"/>
  <c r="G25" i="14" l="1"/>
  <c r="G35" i="14" l="1"/>
  <c r="G34" i="14"/>
  <c r="G33" i="14"/>
  <c r="G27" i="14"/>
  <c r="G24" i="14"/>
  <c r="G21" i="14"/>
  <c r="G20" i="14"/>
  <c r="G19" i="14"/>
  <c r="G18" i="14"/>
  <c r="G16" i="14"/>
  <c r="G14" i="14"/>
  <c r="G13" i="14"/>
  <c r="G11" i="14"/>
  <c r="G10" i="14"/>
  <c r="G9" i="14"/>
  <c r="G8" i="14"/>
  <c r="G7" i="14"/>
  <c r="G4" i="14" l="1"/>
  <c r="D16" i="2" s="1"/>
  <c r="D19" i="2" l="1"/>
</calcChain>
</file>

<file path=xl/sharedStrings.xml><?xml version="1.0" encoding="utf-8"?>
<sst xmlns="http://schemas.openxmlformats.org/spreadsheetml/2006/main" count="134" uniqueCount="102">
  <si>
    <t>Číselné zatřídění</t>
  </si>
  <si>
    <t>Popis položky</t>
  </si>
  <si>
    <t>Měrná jednotka</t>
  </si>
  <si>
    <t>ks</t>
  </si>
  <si>
    <t>REKAPITULACE POLOŽKOVÉHO ROZPOČTU</t>
  </si>
  <si>
    <t>Stavba:</t>
  </si>
  <si>
    <t>Objekt:</t>
  </si>
  <si>
    <t>Část:</t>
  </si>
  <si>
    <t>Objednatel:</t>
  </si>
  <si>
    <t>Zhotovitel:</t>
  </si>
  <si>
    <t>Datum:</t>
  </si>
  <si>
    <t>Kód</t>
  </si>
  <si>
    <t>Popis</t>
  </si>
  <si>
    <t>Cena celkem</t>
  </si>
  <si>
    <t>A</t>
  </si>
  <si>
    <t>Počet
celkem</t>
  </si>
  <si>
    <t>Číslo položky</t>
  </si>
  <si>
    <t>Jednotková cena v Kč</t>
  </si>
  <si>
    <t>Celková              cena v Kč</t>
  </si>
  <si>
    <t>Cena celkem za oddíl</t>
  </si>
  <si>
    <t>Celkem bez DPH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</si>
  <si>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</si>
  <si>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</si>
  <si>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</si>
  <si>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</si>
  <si>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</si>
  <si>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</si>
  <si>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</si>
  <si>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</si>
  <si>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</si>
  <si>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</si>
  <si>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</si>
  <si>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</si>
  <si>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>A.013</t>
  </si>
  <si>
    <t>A.014</t>
  </si>
  <si>
    <t>A.015</t>
  </si>
  <si>
    <t>A.016</t>
  </si>
  <si>
    <t>A.017</t>
  </si>
  <si>
    <t>A.018</t>
  </si>
  <si>
    <t>A.019</t>
  </si>
  <si>
    <t>A.020</t>
  </si>
  <si>
    <t>A.021</t>
  </si>
  <si>
    <t>A.022</t>
  </si>
  <si>
    <t>A.023</t>
  </si>
  <si>
    <t>A.024</t>
  </si>
  <si>
    <t>A.025</t>
  </si>
  <si>
    <t>A.026</t>
  </si>
  <si>
    <t>A.027</t>
  </si>
  <si>
    <t>A.028</t>
  </si>
  <si>
    <t>A.029</t>
  </si>
  <si>
    <t>A.030</t>
  </si>
  <si>
    <t xml:space="preserve"> </t>
  </si>
  <si>
    <t>m</t>
  </si>
  <si>
    <t>Projektová dokumentace skutečného provedení</t>
  </si>
  <si>
    <t>Autorský dozor</t>
  </si>
  <si>
    <t>Podružný materiál</t>
  </si>
  <si>
    <t>Fotodokumentace provedeného uzemnění</t>
  </si>
  <si>
    <t>den</t>
  </si>
  <si>
    <t>Hromosvod a uzemnění</t>
  </si>
  <si>
    <t>Drát AlMgSi Ø8 mm, polotvrdý</t>
  </si>
  <si>
    <t>Svorka zkušební ; NEREZ</t>
  </si>
  <si>
    <t>Svorka křížová</t>
  </si>
  <si>
    <t>Montážní lepidlo</t>
  </si>
  <si>
    <t>Varovné nápisy</t>
  </si>
  <si>
    <t>kmpl.</t>
  </si>
  <si>
    <t>Montážní práce</t>
  </si>
  <si>
    <t>hod</t>
  </si>
  <si>
    <t>Uzemnění</t>
  </si>
  <si>
    <t>FeZn drát d=10mm</t>
  </si>
  <si>
    <t>Zemnící tyč (hloubkový zemnič pro zemnění do 20m d=20mm, segment l=1500mm FeZn)</t>
  </si>
  <si>
    <t>Antikorozní nátěr/bandáž</t>
  </si>
  <si>
    <t>Svařování</t>
  </si>
  <si>
    <t>Revize</t>
  </si>
  <si>
    <t>Základní hodinová sazba pro nepředvídatelné práce, stavbou způsobené změny,které nemohou být v jednotkových cenách vyúčtovány. Práce budou uznány jen tehdy budou-li prokázány dokladem</t>
  </si>
  <si>
    <t>Dílčí měření zemních odporů v době realizace</t>
  </si>
  <si>
    <t>FeZn s PVC izolací drát d=10mm</t>
  </si>
  <si>
    <t>Svorka připojovací univerzální</t>
  </si>
  <si>
    <t xml:space="preserve">Výkopy v zemině tř. 3-4, zásyp kabelových rýh ručně včetně zhutnění a uložení výkopku do vrstev a urovnání povrchu </t>
  </si>
  <si>
    <r>
      <t>m</t>
    </r>
    <r>
      <rPr>
        <vertAlign val="superscript"/>
        <sz val="12"/>
        <color indexed="8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 xml:space="preserve">    </t>
    </r>
  </si>
  <si>
    <t>Likvidace nebezp. odpadů vzniklých při výstavbě</t>
  </si>
  <si>
    <t>Pronájem vysokozdvižné plošiny</t>
  </si>
  <si>
    <t>Hromosvod</t>
  </si>
  <si>
    <t>Svorka zemnící páska/drát  NEREZ</t>
  </si>
  <si>
    <t>Veškeré níže uvedené položky obsahují dopravu materiálu a vykládku materiálu na střechu.</t>
  </si>
  <si>
    <t>Svorka na okapové potrubí ST, univerzální</t>
  </si>
  <si>
    <t>Jímací tyč na trojnožce, délka 4m, včetně podložek FeZn pod podstavce + veškerý podružný materiál a příslušenství, skln střech &lt;10°, vítr &lt;145km/h, 3x betonová zátěž s podložkou, 17kg/ks</t>
  </si>
  <si>
    <t>Jímací tyč d=16/10mm včetně betonových dílců s PVC podložkou; AlMgSi, délka 2500mm</t>
  </si>
  <si>
    <t>Podpěra vedení do zdiva, zateplené fasády, FeZn</t>
  </si>
  <si>
    <t>Ochranný úhelník 2m, včetně držáků</t>
  </si>
  <si>
    <t>Svorka spojovací</t>
  </si>
  <si>
    <t>Podpěra vedení na ploché střechy, s PVC podložkou a adaptérem pro jímací vedení</t>
  </si>
  <si>
    <t>Nerezová vodotěsná průchodka proti stojaté vodě do zdí a střech, se svorkou MV, pro kruhové vodiče Ø 10 mm., délka svorníku 300-500mm; NEREZ</t>
  </si>
  <si>
    <t>A.031</t>
  </si>
  <si>
    <t>A.032</t>
  </si>
  <si>
    <t>A.033</t>
  </si>
  <si>
    <t>A.034</t>
  </si>
  <si>
    <t>Ing. Pavel Zbranek</t>
  </si>
  <si>
    <t>06/2017</t>
  </si>
  <si>
    <t>Rekonstrukce hromosvodu a uzemnění objektu technického zázemí a spojovacího krčku penzionu pro seniory Lískovecká 86</t>
  </si>
  <si>
    <t>Lískovecká 86, Frýdek - Místek 738 01</t>
  </si>
  <si>
    <t>Statutární město Frýdek - Místek</t>
  </si>
  <si>
    <t>Vytýčení stávajících inženýrských sítí v místě výkopů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</si>
</sst>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28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vertAlign val="superscript"/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5"/>
        <bgColor indexed="8"/>
      </patternFill>
    </fill>
    <fill>
      <patternFill patternType="solid">
        <fgColor indexed="1"/>
        <bgColor indexed="8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ck">
        <color indexed="64"/>
      </right>
      <top/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" fillId="0" borderId="0"/>
    <xf numFmtId="0" fontId="13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99">
    <xf numFmtId="0" fontId="0" fillId="0" borderId="0" xfId="0"/>
    <xf numFmtId="0" fontId="11" fillId="0" borderId="0" xfId="15" applyFont="1" applyBorder="1"/>
    <xf numFmtId="0" fontId="14" fillId="0" borderId="0" xfId="14" applyFont="1" applyBorder="1"/>
    <xf numFmtId="0" fontId="16" fillId="6" borderId="0" xfId="0" applyFont="1" applyFill="1" applyBorder="1" applyAlignment="1" applyProtection="1">
      <alignment horizontal="left"/>
    </xf>
    <xf numFmtId="0" fontId="17" fillId="6" borderId="0" xfId="0" applyFont="1" applyFill="1" applyBorder="1" applyAlignment="1" applyProtection="1">
      <alignment horizontal="left" vertical="center"/>
    </xf>
    <xf numFmtId="164" fontId="11" fillId="0" borderId="0" xfId="15" applyNumberFormat="1" applyFont="1" applyBorder="1"/>
    <xf numFmtId="165" fontId="11" fillId="0" borderId="0" xfId="15" applyNumberFormat="1" applyFont="1" applyBorder="1" applyAlignment="1">
      <alignment horizontal="center"/>
    </xf>
    <xf numFmtId="0" fontId="11" fillId="4" borderId="2" xfId="13" applyFont="1" applyFill="1" applyBorder="1" applyAlignment="1">
      <alignment horizontal="center" vertical="center" wrapText="1"/>
    </xf>
    <xf numFmtId="0" fontId="11" fillId="4" borderId="3" xfId="13" applyFont="1" applyFill="1" applyBorder="1" applyAlignment="1">
      <alignment horizontal="center" vertical="center" wrapText="1"/>
    </xf>
    <xf numFmtId="0" fontId="11" fillId="5" borderId="3" xfId="13" applyFont="1" applyFill="1" applyBorder="1" applyAlignment="1">
      <alignment horizontal="center" vertical="center" wrapText="1"/>
    </xf>
    <xf numFmtId="165" fontId="11" fillId="5" borderId="3" xfId="13" applyNumberFormat="1" applyFont="1" applyFill="1" applyBorder="1" applyAlignment="1">
      <alignment horizontal="center" vertical="center" wrapText="1"/>
    </xf>
    <xf numFmtId="164" fontId="11" fillId="5" borderId="3" xfId="13" applyNumberFormat="1" applyFont="1" applyFill="1" applyBorder="1" applyAlignment="1">
      <alignment horizontal="center" vertical="center" wrapText="1"/>
    </xf>
    <xf numFmtId="165" fontId="11" fillId="4" borderId="4" xfId="13" applyNumberFormat="1" applyFont="1" applyFill="1" applyBorder="1" applyAlignment="1">
      <alignment horizontal="center" vertical="center" wrapText="1"/>
    </xf>
    <xf numFmtId="0" fontId="11" fillId="5" borderId="3" xfId="13" applyFont="1" applyFill="1" applyBorder="1" applyAlignment="1">
      <alignment horizontal="center" vertical="center"/>
    </xf>
    <xf numFmtId="0" fontId="23" fillId="0" borderId="0" xfId="0" applyFont="1"/>
    <xf numFmtId="0" fontId="0" fillId="0" borderId="0" xfId="0" applyFont="1"/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8" xfId="0" applyBorder="1"/>
    <xf numFmtId="0" fontId="23" fillId="0" borderId="8" xfId="0" applyFont="1" applyBorder="1"/>
    <xf numFmtId="0" fontId="26" fillId="6" borderId="0" xfId="0" applyFont="1" applyFill="1" applyBorder="1" applyAlignment="1" applyProtection="1">
      <alignment horizontal="left"/>
    </xf>
    <xf numFmtId="0" fontId="16" fillId="6" borderId="9" xfId="0" applyFont="1" applyFill="1" applyBorder="1" applyAlignment="1" applyProtection="1">
      <alignment horizontal="left"/>
    </xf>
    <xf numFmtId="5" fontId="19" fillId="0" borderId="9" xfId="0" applyNumberFormat="1" applyFont="1" applyBorder="1" applyAlignment="1" applyProtection="1">
      <alignment horizontal="right" vertical="center"/>
    </xf>
    <xf numFmtId="5" fontId="25" fillId="0" borderId="9" xfId="0" applyNumberFormat="1" applyFont="1" applyBorder="1" applyAlignment="1" applyProtection="1">
      <alignment horizontal="right" vertical="center"/>
    </xf>
    <xf numFmtId="0" fontId="20" fillId="6" borderId="0" xfId="0" applyFont="1" applyFill="1" applyBorder="1" applyAlignment="1" applyProtection="1">
      <alignment horizontal="left"/>
    </xf>
    <xf numFmtId="0" fontId="20" fillId="6" borderId="9" xfId="0" applyFont="1" applyFill="1" applyBorder="1" applyAlignment="1" applyProtection="1">
      <alignment horizontal="left"/>
    </xf>
    <xf numFmtId="0" fontId="20" fillId="6" borderId="9" xfId="0" applyFont="1" applyFill="1" applyBorder="1" applyAlignment="1" applyProtection="1">
      <alignment horizontal="left" vertical="center"/>
    </xf>
    <xf numFmtId="0" fontId="20" fillId="6" borderId="9" xfId="0" applyFont="1" applyFill="1" applyBorder="1" applyAlignment="1" applyProtection="1">
      <alignment horizontal="center" vertical="center"/>
    </xf>
    <xf numFmtId="0" fontId="20" fillId="6" borderId="8" xfId="0" applyFont="1" applyFill="1" applyBorder="1" applyAlignment="1" applyProtection="1">
      <alignment horizontal="left" vertical="center"/>
    </xf>
    <xf numFmtId="0" fontId="20" fillId="6" borderId="12" xfId="0" applyFont="1" applyFill="1" applyBorder="1" applyAlignment="1" applyProtection="1">
      <alignment horizontal="right"/>
    </xf>
    <xf numFmtId="0" fontId="20" fillId="6" borderId="10" xfId="0" applyFont="1" applyFill="1" applyBorder="1" applyAlignment="1" applyProtection="1">
      <alignment horizontal="left"/>
    </xf>
    <xf numFmtId="0" fontId="20" fillId="6" borderId="5" xfId="0" applyFont="1" applyFill="1" applyBorder="1" applyAlignment="1" applyProtection="1">
      <alignment horizontal="left" vertical="center"/>
    </xf>
    <xf numFmtId="0" fontId="20" fillId="6" borderId="11" xfId="0" applyFont="1" applyFill="1" applyBorder="1" applyAlignment="1" applyProtection="1">
      <alignment horizontal="left" vertical="center"/>
    </xf>
    <xf numFmtId="0" fontId="0" fillId="0" borderId="13" xfId="0" applyFont="1" applyBorder="1"/>
    <xf numFmtId="0" fontId="24" fillId="0" borderId="14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5" fontId="21" fillId="0" borderId="15" xfId="0" applyNumberFormat="1" applyFont="1" applyBorder="1" applyAlignment="1" applyProtection="1">
      <alignment horizontal="right" vertical="center"/>
    </xf>
    <xf numFmtId="0" fontId="8" fillId="6" borderId="0" xfId="0" applyFont="1" applyFill="1" applyBorder="1" applyAlignment="1" applyProtection="1">
      <alignment horizontal="left" vertical="center"/>
    </xf>
    <xf numFmtId="49" fontId="8" fillId="6" borderId="0" xfId="0" applyNumberFormat="1" applyFont="1" applyFill="1" applyBorder="1" applyAlignment="1" applyProtection="1">
      <alignment horizontal="left" vertical="center"/>
    </xf>
    <xf numFmtId="0" fontId="11" fillId="0" borderId="16" xfId="15" applyFont="1" applyBorder="1" applyAlignment="1">
      <alignment horizontal="left" vertical="top" wrapText="1"/>
    </xf>
    <xf numFmtId="0" fontId="14" fillId="0" borderId="16" xfId="14" applyFont="1" applyBorder="1" applyAlignment="1">
      <alignment horizontal="center" vertical="center"/>
    </xf>
    <xf numFmtId="165" fontId="14" fillId="0" borderId="16" xfId="12" applyNumberFormat="1" applyFont="1" applyBorder="1" applyAlignment="1">
      <alignment vertical="center"/>
    </xf>
    <xf numFmtId="3" fontId="11" fillId="0" borderId="16" xfId="14" applyNumberFormat="1" applyFont="1" applyBorder="1" applyAlignment="1">
      <alignment vertical="center"/>
    </xf>
    <xf numFmtId="49" fontId="11" fillId="0" borderId="16" xfId="15" applyNumberFormat="1" applyFont="1" applyBorder="1" applyAlignment="1">
      <alignment horizontal="center" vertical="center" wrapText="1"/>
    </xf>
    <xf numFmtId="165" fontId="14" fillId="0" borderId="21" xfId="12" applyNumberFormat="1" applyFont="1" applyBorder="1" applyAlignment="1">
      <alignment vertical="center"/>
    </xf>
    <xf numFmtId="0" fontId="14" fillId="0" borderId="23" xfId="14" applyFont="1" applyBorder="1" applyAlignment="1">
      <alignment horizontal="center" vertical="center"/>
    </xf>
    <xf numFmtId="165" fontId="14" fillId="0" borderId="23" xfId="12" applyNumberFormat="1" applyFont="1" applyBorder="1" applyAlignment="1">
      <alignment vertical="center"/>
    </xf>
    <xf numFmtId="165" fontId="14" fillId="0" borderId="24" xfId="12" applyNumberFormat="1" applyFont="1" applyBorder="1" applyAlignment="1">
      <alignment vertical="center"/>
    </xf>
    <xf numFmtId="0" fontId="11" fillId="0" borderId="16" xfId="15" applyFont="1" applyBorder="1"/>
    <xf numFmtId="165" fontId="14" fillId="0" borderId="16" xfId="12" applyNumberFormat="1" applyFont="1" applyFill="1" applyBorder="1" applyAlignment="1">
      <alignment vertical="center"/>
    </xf>
    <xf numFmtId="165" fontId="14" fillId="0" borderId="18" xfId="12" applyNumberFormat="1" applyFont="1" applyFill="1" applyBorder="1" applyAlignment="1">
      <alignment vertical="center"/>
    </xf>
    <xf numFmtId="49" fontId="11" fillId="0" borderId="20" xfId="15" applyNumberFormat="1" applyFont="1" applyFill="1" applyBorder="1" applyAlignment="1">
      <alignment horizontal="center" vertical="center" wrapText="1"/>
    </xf>
    <xf numFmtId="49" fontId="11" fillId="0" borderId="16" xfId="15" applyNumberFormat="1" applyFont="1" applyFill="1" applyBorder="1" applyAlignment="1">
      <alignment horizontal="center" vertical="center" wrapText="1"/>
    </xf>
    <xf numFmtId="0" fontId="11" fillId="0" borderId="16" xfId="15" applyFont="1" applyFill="1" applyBorder="1" applyAlignment="1">
      <alignment horizontal="left" vertical="top" wrapText="1"/>
    </xf>
    <xf numFmtId="0" fontId="14" fillId="0" borderId="16" xfId="14" applyFont="1" applyFill="1" applyBorder="1" applyAlignment="1">
      <alignment horizontal="center" vertical="center"/>
    </xf>
    <xf numFmtId="3" fontId="11" fillId="0" borderId="16" xfId="14" applyNumberFormat="1" applyFont="1" applyFill="1" applyBorder="1" applyAlignment="1">
      <alignment vertical="center"/>
    </xf>
    <xf numFmtId="165" fontId="14" fillId="0" borderId="21" xfId="12" applyNumberFormat="1" applyFont="1" applyFill="1" applyBorder="1" applyAlignment="1">
      <alignment vertical="center"/>
    </xf>
    <xf numFmtId="0" fontId="12" fillId="0" borderId="16" xfId="15" applyFont="1" applyFill="1" applyBorder="1" applyAlignment="1">
      <alignment horizontal="left" vertical="top" wrapText="1"/>
    </xf>
    <xf numFmtId="49" fontId="11" fillId="0" borderId="23" xfId="15" applyNumberFormat="1" applyFont="1" applyFill="1" applyBorder="1" applyAlignment="1">
      <alignment horizontal="center" vertical="center" wrapText="1"/>
    </xf>
    <xf numFmtId="0" fontId="11" fillId="0" borderId="16" xfId="14" applyNumberFormat="1" applyFont="1" applyBorder="1" applyAlignment="1">
      <alignment vertical="center"/>
    </xf>
    <xf numFmtId="0" fontId="14" fillId="0" borderId="16" xfId="12" applyFont="1" applyBorder="1" applyAlignment="1">
      <alignment horizontal="left" vertical="center" wrapText="1"/>
    </xf>
    <xf numFmtId="0" fontId="14" fillId="0" borderId="16" xfId="14" applyNumberFormat="1" applyFont="1" applyBorder="1" applyAlignment="1">
      <alignment horizontal="right" vertical="center"/>
    </xf>
    <xf numFmtId="0" fontId="11" fillId="0" borderId="16" xfId="14" applyNumberFormat="1" applyFont="1" applyBorder="1" applyAlignment="1">
      <alignment horizontal="right" vertical="center"/>
    </xf>
    <xf numFmtId="49" fontId="11" fillId="0" borderId="17" xfId="15" applyNumberFormat="1" applyFont="1" applyFill="1" applyBorder="1" applyAlignment="1">
      <alignment horizontal="center" vertical="center" wrapText="1"/>
    </xf>
    <xf numFmtId="49" fontId="11" fillId="0" borderId="18" xfId="15" applyNumberFormat="1" applyFont="1" applyFill="1" applyBorder="1" applyAlignment="1">
      <alignment horizontal="center" vertical="center" wrapText="1"/>
    </xf>
    <xf numFmtId="0" fontId="12" fillId="0" borderId="18" xfId="15" applyFont="1" applyFill="1" applyBorder="1" applyAlignment="1">
      <alignment horizontal="left" vertical="top" wrapText="1"/>
    </xf>
    <xf numFmtId="0" fontId="14" fillId="0" borderId="18" xfId="14" applyFont="1" applyFill="1" applyBorder="1" applyAlignment="1">
      <alignment horizontal="center" vertical="center"/>
    </xf>
    <xf numFmtId="3" fontId="11" fillId="0" borderId="18" xfId="14" applyNumberFormat="1" applyFont="1" applyFill="1" applyBorder="1" applyAlignment="1">
      <alignment vertical="center"/>
    </xf>
    <xf numFmtId="165" fontId="14" fillId="0" borderId="19" xfId="12" applyNumberFormat="1" applyFont="1" applyFill="1" applyBorder="1" applyAlignment="1">
      <alignment vertical="center"/>
    </xf>
    <xf numFmtId="0" fontId="14" fillId="0" borderId="23" xfId="12" applyFont="1" applyFill="1" applyBorder="1" applyAlignment="1">
      <alignment horizontal="left" vertical="center"/>
    </xf>
    <xf numFmtId="0" fontId="11" fillId="0" borderId="23" xfId="14" applyNumberFormat="1" applyFont="1" applyBorder="1" applyAlignment="1">
      <alignment vertical="center"/>
    </xf>
    <xf numFmtId="0" fontId="11" fillId="0" borderId="16" xfId="0" applyFont="1" applyFill="1" applyBorder="1" applyAlignment="1">
      <alignment wrapText="1"/>
    </xf>
    <xf numFmtId="49" fontId="11" fillId="0" borderId="16" xfId="0" applyNumberFormat="1" applyFont="1" applyFill="1" applyBorder="1" applyAlignment="1">
      <alignment horizontal="left"/>
    </xf>
    <xf numFmtId="49" fontId="11" fillId="0" borderId="16" xfId="0" applyNumberFormat="1" applyFont="1" applyBorder="1" applyAlignment="1">
      <alignment horizontal="left" wrapText="1"/>
    </xf>
    <xf numFmtId="49" fontId="11" fillId="0" borderId="16" xfId="0" applyNumberFormat="1" applyFont="1" applyFill="1" applyBorder="1" applyAlignment="1">
      <alignment horizontal="left" wrapText="1"/>
    </xf>
    <xf numFmtId="0" fontId="12" fillId="7" borderId="26" xfId="15" applyFont="1" applyFill="1" applyBorder="1" applyAlignment="1">
      <alignment horizontal="center" vertical="top" wrapText="1"/>
    </xf>
    <xf numFmtId="0" fontId="18" fillId="7" borderId="27" xfId="14" applyFont="1" applyFill="1" applyBorder="1"/>
    <xf numFmtId="0" fontId="12" fillId="7" borderId="27" xfId="15" applyFont="1" applyFill="1" applyBorder="1" applyAlignment="1">
      <alignment horizontal="left" vertical="top" wrapText="1"/>
    </xf>
    <xf numFmtId="164" fontId="12" fillId="7" borderId="27" xfId="14" applyNumberFormat="1" applyFont="1" applyFill="1" applyBorder="1"/>
    <xf numFmtId="165" fontId="18" fillId="7" borderId="28" xfId="12" applyNumberFormat="1" applyFont="1" applyFill="1" applyBorder="1" applyAlignment="1">
      <alignment horizontal="right" vertical="center"/>
    </xf>
    <xf numFmtId="0" fontId="12" fillId="7" borderId="29" xfId="15" applyFont="1" applyFill="1" applyBorder="1" applyAlignment="1">
      <alignment horizontal="center" vertical="top" wrapText="1"/>
    </xf>
    <xf numFmtId="0" fontId="18" fillId="7" borderId="30" xfId="14" applyFont="1" applyFill="1" applyBorder="1"/>
    <xf numFmtId="164" fontId="12" fillId="7" borderId="25" xfId="14" applyNumberFormat="1" applyFont="1" applyFill="1" applyBorder="1" applyAlignment="1"/>
    <xf numFmtId="164" fontId="12" fillId="7" borderId="30" xfId="14" applyNumberFormat="1" applyFont="1" applyFill="1" applyBorder="1"/>
    <xf numFmtId="165" fontId="18" fillId="7" borderId="31" xfId="12" applyNumberFormat="1" applyFont="1" applyFill="1" applyBorder="1" applyAlignment="1">
      <alignment horizontal="right" vertical="center"/>
    </xf>
    <xf numFmtId="0" fontId="12" fillId="7" borderId="32" xfId="15" applyFont="1" applyFill="1" applyBorder="1" applyAlignment="1">
      <alignment horizontal="center" vertical="top" wrapText="1"/>
    </xf>
    <xf numFmtId="0" fontId="18" fillId="7" borderId="33" xfId="14" applyFont="1" applyFill="1" applyBorder="1"/>
    <xf numFmtId="0" fontId="11" fillId="7" borderId="33" xfId="15" applyFont="1" applyFill="1" applyBorder="1" applyAlignment="1">
      <alignment horizontal="left" vertical="top" wrapText="1"/>
    </xf>
    <xf numFmtId="164" fontId="12" fillId="7" borderId="33" xfId="14" applyNumberFormat="1" applyFont="1" applyFill="1" applyBorder="1"/>
    <xf numFmtId="165" fontId="18" fillId="7" borderId="34" xfId="12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 applyProtection="1">
      <alignment horizontal="left" vertical="center" wrapText="1"/>
    </xf>
    <xf numFmtId="0" fontId="14" fillId="0" borderId="16" xfId="12" applyFont="1" applyFill="1" applyBorder="1" applyAlignment="1">
      <alignment horizontal="left" vertical="center"/>
    </xf>
    <xf numFmtId="49" fontId="11" fillId="0" borderId="22" xfId="15" applyNumberFormat="1" applyFont="1" applyFill="1" applyBorder="1" applyAlignment="1">
      <alignment horizontal="center" vertical="center" wrapText="1"/>
    </xf>
    <xf numFmtId="0" fontId="26" fillId="6" borderId="6" xfId="0" applyFont="1" applyFill="1" applyBorder="1" applyAlignment="1" applyProtection="1">
      <alignment horizontal="center"/>
    </xf>
    <xf numFmtId="0" fontId="26" fillId="6" borderId="7" xfId="0" applyFont="1" applyFill="1" applyBorder="1" applyAlignment="1" applyProtection="1">
      <alignment horizontal="center"/>
    </xf>
    <xf numFmtId="0" fontId="26" fillId="6" borderId="8" xfId="0" applyFont="1" applyFill="1" applyBorder="1" applyAlignment="1" applyProtection="1">
      <alignment horizontal="center"/>
    </xf>
    <xf numFmtId="0" fontId="26" fillId="6" borderId="0" xfId="0" applyFont="1" applyFill="1" applyBorder="1" applyAlignment="1" applyProtection="1">
      <alignment horizontal="center"/>
    </xf>
    <xf numFmtId="0" fontId="26" fillId="6" borderId="9" xfId="0" applyFont="1" applyFill="1" applyBorder="1" applyAlignment="1" applyProtection="1">
      <alignment horizontal="center"/>
    </xf>
  </cellXfs>
  <cellStyles count="27">
    <cellStyle name="Dezimal [0]_Tabelle1" xfId="1"/>
    <cellStyle name="Dezimal_Tabelle1" xfId="2"/>
    <cellStyle name="Firma" xfId="3"/>
    <cellStyle name="Hlavní nadpis" xfId="4"/>
    <cellStyle name="Normální" xfId="0" builtinId="0"/>
    <cellStyle name="normální 2" xfId="5"/>
    <cellStyle name="normální 2 2" xfId="6"/>
    <cellStyle name="normální 2 3" xfId="7"/>
    <cellStyle name="normální 2 4" xfId="8"/>
    <cellStyle name="normální 4" xfId="26"/>
    <cellStyle name="normální 4 2" xfId="9"/>
    <cellStyle name="normální 4 3" xfId="10"/>
    <cellStyle name="normální 4 4" xfId="11"/>
    <cellStyle name="normální_PŘELOŽKY VO" xfId="12"/>
    <cellStyle name="normální_Rozpočet investičních nákladů platí 16,+ specifikace" xfId="13"/>
    <cellStyle name="normální_ROZVODY VO (2)" xfId="14"/>
    <cellStyle name="normální_Zadávací podklad pro profese" xfId="15"/>
    <cellStyle name="Podnadpis" xfId="16"/>
    <cellStyle name="Standard_Tabelle1" xfId="17"/>
    <cellStyle name="Stín+tučně" xfId="18"/>
    <cellStyle name="Stín+tučně+velké písmo" xfId="19"/>
    <cellStyle name="Styl 1" xfId="20"/>
    <cellStyle name="Tučně" xfId="21"/>
    <cellStyle name="TYP ŘÁDKU_4(sloupceJ-L)" xfId="22"/>
    <cellStyle name="Währung [0]_Tabelle1" xfId="23"/>
    <cellStyle name="Währung_Tabelle1" xfId="24"/>
    <cellStyle name="základní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Normal="100" workbookViewId="0">
      <selection activeCell="D25" sqref="D25"/>
    </sheetView>
  </sheetViews>
  <sheetFormatPr defaultRowHeight="15.75"/>
  <cols>
    <col min="1" max="1" width="2.25" customWidth="1"/>
    <col min="2" max="2" width="10.25" customWidth="1"/>
    <col min="3" max="3" width="46.625" customWidth="1"/>
    <col min="4" max="4" width="14.875" customWidth="1"/>
  </cols>
  <sheetData>
    <row r="1" spans="1:4" ht="18">
      <c r="A1" s="32"/>
      <c r="B1" s="94"/>
      <c r="C1" s="94"/>
      <c r="D1" s="95"/>
    </row>
    <row r="2" spans="1:4" ht="18">
      <c r="A2" s="96" t="s">
        <v>4</v>
      </c>
      <c r="B2" s="97"/>
      <c r="C2" s="97"/>
      <c r="D2" s="98"/>
    </row>
    <row r="3" spans="1:4" ht="18">
      <c r="A3" s="29"/>
      <c r="B3" s="21"/>
      <c r="C3" s="3"/>
      <c r="D3" s="22"/>
    </row>
    <row r="4" spans="1:4" ht="38.25">
      <c r="A4" s="29"/>
      <c r="B4" s="38" t="s">
        <v>5</v>
      </c>
      <c r="C4" s="91" t="s">
        <v>98</v>
      </c>
      <c r="D4" s="27"/>
    </row>
    <row r="5" spans="1:4">
      <c r="A5" s="29"/>
      <c r="B5" s="38" t="s">
        <v>6</v>
      </c>
      <c r="C5" s="38" t="s">
        <v>99</v>
      </c>
      <c r="D5" s="28"/>
    </row>
    <row r="6" spans="1:4">
      <c r="A6" s="29"/>
      <c r="B6" s="38" t="s">
        <v>7</v>
      </c>
      <c r="C6" s="38" t="s">
        <v>58</v>
      </c>
      <c r="D6" s="28"/>
    </row>
    <row r="7" spans="1:4">
      <c r="A7" s="29"/>
      <c r="B7" s="38"/>
      <c r="C7" s="38"/>
      <c r="D7" s="28"/>
    </row>
    <row r="8" spans="1:4">
      <c r="A8" s="29"/>
      <c r="B8" s="38"/>
      <c r="C8" s="38" t="s">
        <v>51</v>
      </c>
      <c r="D8" s="28"/>
    </row>
    <row r="9" spans="1:4">
      <c r="A9" s="29"/>
      <c r="B9" s="38"/>
      <c r="C9" s="38"/>
      <c r="D9" s="28"/>
    </row>
    <row r="10" spans="1:4">
      <c r="A10" s="29"/>
      <c r="B10" s="38" t="s">
        <v>8</v>
      </c>
      <c r="C10" s="38" t="s">
        <v>100</v>
      </c>
      <c r="D10" s="28"/>
    </row>
    <row r="11" spans="1:4">
      <c r="A11" s="29"/>
      <c r="B11" s="38" t="s">
        <v>9</v>
      </c>
      <c r="C11" s="38" t="s">
        <v>96</v>
      </c>
      <c r="D11" s="28"/>
    </row>
    <row r="12" spans="1:4">
      <c r="A12" s="29"/>
      <c r="B12" s="38" t="s">
        <v>10</v>
      </c>
      <c r="C12" s="39" t="s">
        <v>97</v>
      </c>
      <c r="D12" s="28"/>
    </row>
    <row r="13" spans="1:4">
      <c r="A13" s="29"/>
      <c r="B13" s="4"/>
      <c r="C13" s="4"/>
      <c r="D13" s="28"/>
    </row>
    <row r="14" spans="1:4">
      <c r="A14" s="29"/>
      <c r="B14" s="25"/>
      <c r="C14" s="25"/>
      <c r="D14" s="26"/>
    </row>
    <row r="15" spans="1:4">
      <c r="A15" s="33"/>
      <c r="B15" s="31" t="s">
        <v>11</v>
      </c>
      <c r="C15" s="31" t="s">
        <v>12</v>
      </c>
      <c r="D15" s="30" t="s">
        <v>13</v>
      </c>
    </row>
    <row r="16" spans="1:4" s="14" customFormat="1" ht="12.75">
      <c r="A16" s="20"/>
      <c r="B16" s="18" t="s">
        <v>14</v>
      </c>
      <c r="C16" s="18" t="str">
        <f>A!C2</f>
        <v>Hromosvod a uzemnění</v>
      </c>
      <c r="D16" s="23">
        <f>A!G4</f>
        <v>0</v>
      </c>
    </row>
    <row r="17" spans="1:4" s="14" customFormat="1" ht="12.75">
      <c r="A17" s="20"/>
      <c r="B17" s="18"/>
      <c r="C17" s="18"/>
      <c r="D17" s="23"/>
    </row>
    <row r="18" spans="1:4">
      <c r="A18" s="19"/>
      <c r="B18" s="16"/>
      <c r="C18" s="17"/>
      <c r="D18" s="24"/>
    </row>
    <row r="19" spans="1:4" s="15" customFormat="1" ht="16.5" thickBot="1">
      <c r="A19" s="34"/>
      <c r="B19" s="35"/>
      <c r="C19" s="36" t="s">
        <v>20</v>
      </c>
      <c r="D19" s="37">
        <f>SUM(D16:D18)</f>
        <v>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85" zoomScaleNormal="85" workbookViewId="0">
      <selection activeCell="D17" sqref="D17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6" bestFit="1" customWidth="1"/>
    <col min="6" max="6" width="7.375" style="5" bestFit="1" customWidth="1"/>
    <col min="7" max="7" width="11.75" style="6" bestFit="1" customWidth="1"/>
    <col min="8" max="16384" width="9" style="1"/>
  </cols>
  <sheetData>
    <row r="1" spans="1:7" ht="33" thickTop="1" thickBot="1">
      <c r="A1" s="7" t="s">
        <v>16</v>
      </c>
      <c r="B1" s="8" t="s">
        <v>0</v>
      </c>
      <c r="C1" s="13" t="s">
        <v>1</v>
      </c>
      <c r="D1" s="9" t="s">
        <v>2</v>
      </c>
      <c r="E1" s="10" t="s">
        <v>17</v>
      </c>
      <c r="F1" s="11" t="s">
        <v>15</v>
      </c>
      <c r="G1" s="12" t="s">
        <v>18</v>
      </c>
    </row>
    <row r="2" spans="1:7" s="2" customFormat="1" ht="17.25" thickTop="1" thickBot="1">
      <c r="A2" s="76" t="s">
        <v>14</v>
      </c>
      <c r="B2" s="77"/>
      <c r="C2" s="78" t="s">
        <v>58</v>
      </c>
      <c r="D2" s="79"/>
      <c r="E2" s="79"/>
      <c r="F2" s="79"/>
      <c r="G2" s="80"/>
    </row>
    <row r="3" spans="1:7" s="2" customFormat="1" ht="17.25" thickTop="1" thickBot="1">
      <c r="A3" s="86"/>
      <c r="B3" s="87"/>
      <c r="C3" s="88" t="s">
        <v>83</v>
      </c>
      <c r="D3" s="89"/>
      <c r="E3" s="89"/>
      <c r="F3" s="89"/>
      <c r="G3" s="90"/>
    </row>
    <row r="4" spans="1:7" s="2" customFormat="1" ht="17.25" thickTop="1" thickBot="1">
      <c r="A4" s="81"/>
      <c r="B4" s="82"/>
      <c r="C4" s="83" t="s">
        <v>19</v>
      </c>
      <c r="D4" s="84"/>
      <c r="E4" s="84"/>
      <c r="F4" s="84"/>
      <c r="G4" s="85">
        <f>SUM(G6:G63)</f>
        <v>0</v>
      </c>
    </row>
    <row r="5" spans="1:7" s="2" customFormat="1" ht="16.5" thickTop="1">
      <c r="A5" s="64"/>
      <c r="B5" s="65"/>
      <c r="C5" s="66" t="s">
        <v>81</v>
      </c>
      <c r="D5" s="67"/>
      <c r="E5" s="51"/>
      <c r="F5" s="68"/>
      <c r="G5" s="69"/>
    </row>
    <row r="6" spans="1:7" s="2" customFormat="1">
      <c r="A6" s="52" t="s">
        <v>21</v>
      </c>
      <c r="B6" s="53"/>
      <c r="C6" s="54" t="s">
        <v>59</v>
      </c>
      <c r="D6" s="55" t="s">
        <v>52</v>
      </c>
      <c r="E6" s="50"/>
      <c r="F6" s="56">
        <v>640</v>
      </c>
      <c r="G6" s="57">
        <f t="shared" ref="G6:G22" si="0">F6*E6</f>
        <v>0</v>
      </c>
    </row>
    <row r="7" spans="1:7" s="2" customFormat="1">
      <c r="A7" s="52" t="s">
        <v>22</v>
      </c>
      <c r="B7" s="53"/>
      <c r="C7" s="54" t="s">
        <v>60</v>
      </c>
      <c r="D7" s="55" t="s">
        <v>3</v>
      </c>
      <c r="E7" s="50"/>
      <c r="F7" s="56">
        <v>14</v>
      </c>
      <c r="G7" s="57">
        <f t="shared" si="0"/>
        <v>0</v>
      </c>
    </row>
    <row r="8" spans="1:7" s="2" customFormat="1">
      <c r="A8" s="52" t="s">
        <v>23</v>
      </c>
      <c r="B8" s="53"/>
      <c r="C8" s="54" t="s">
        <v>89</v>
      </c>
      <c r="D8" s="55" t="s">
        <v>3</v>
      </c>
      <c r="E8" s="50"/>
      <c r="F8" s="56">
        <v>120</v>
      </c>
      <c r="G8" s="57">
        <f t="shared" si="0"/>
        <v>0</v>
      </c>
    </row>
    <row r="9" spans="1:7" s="2" customFormat="1">
      <c r="A9" s="52" t="s">
        <v>24</v>
      </c>
      <c r="B9" s="53"/>
      <c r="C9" s="54" t="s">
        <v>76</v>
      </c>
      <c r="D9" s="55" t="s">
        <v>3</v>
      </c>
      <c r="E9" s="50"/>
      <c r="F9" s="56">
        <v>35</v>
      </c>
      <c r="G9" s="57">
        <f t="shared" si="0"/>
        <v>0</v>
      </c>
    </row>
    <row r="10" spans="1:7" s="2" customFormat="1">
      <c r="A10" s="52" t="s">
        <v>25</v>
      </c>
      <c r="B10" s="53"/>
      <c r="C10" s="54" t="s">
        <v>61</v>
      </c>
      <c r="D10" s="55" t="s">
        <v>3</v>
      </c>
      <c r="E10" s="50"/>
      <c r="F10" s="56">
        <v>6</v>
      </c>
      <c r="G10" s="57">
        <f t="shared" si="0"/>
        <v>0</v>
      </c>
    </row>
    <row r="11" spans="1:7" s="2" customFormat="1" ht="36" customHeight="1">
      <c r="A11" s="52" t="s">
        <v>26</v>
      </c>
      <c r="B11" s="53"/>
      <c r="C11" s="54" t="s">
        <v>86</v>
      </c>
      <c r="D11" s="55" t="s">
        <v>3</v>
      </c>
      <c r="E11" s="50"/>
      <c r="F11" s="56">
        <v>4</v>
      </c>
      <c r="G11" s="57">
        <f t="shared" si="0"/>
        <v>0</v>
      </c>
    </row>
    <row r="12" spans="1:7" s="2" customFormat="1" ht="47.25">
      <c r="A12" s="52" t="s">
        <v>27</v>
      </c>
      <c r="B12" s="53"/>
      <c r="C12" s="40" t="s">
        <v>85</v>
      </c>
      <c r="D12" s="41" t="s">
        <v>64</v>
      </c>
      <c r="E12" s="42"/>
      <c r="F12" s="60">
        <v>1</v>
      </c>
      <c r="G12" s="45">
        <f t="shared" si="0"/>
        <v>0</v>
      </c>
    </row>
    <row r="13" spans="1:7" s="2" customFormat="1">
      <c r="A13" s="52" t="s">
        <v>28</v>
      </c>
      <c r="B13" s="53"/>
      <c r="C13" s="72" t="s">
        <v>90</v>
      </c>
      <c r="D13" s="55" t="s">
        <v>3</v>
      </c>
      <c r="E13" s="50"/>
      <c r="F13" s="56">
        <v>375</v>
      </c>
      <c r="G13" s="57">
        <f t="shared" si="0"/>
        <v>0</v>
      </c>
    </row>
    <row r="14" spans="1:7" s="2" customFormat="1">
      <c r="A14" s="52" t="s">
        <v>29</v>
      </c>
      <c r="B14" s="53"/>
      <c r="C14" s="72" t="s">
        <v>62</v>
      </c>
      <c r="D14" s="55" t="s">
        <v>3</v>
      </c>
      <c r="E14" s="50"/>
      <c r="F14" s="56">
        <v>2</v>
      </c>
      <c r="G14" s="57">
        <f t="shared" si="0"/>
        <v>0</v>
      </c>
    </row>
    <row r="15" spans="1:7" s="2" customFormat="1">
      <c r="A15" s="52" t="s">
        <v>30</v>
      </c>
      <c r="B15" s="53"/>
      <c r="C15" s="54" t="s">
        <v>84</v>
      </c>
      <c r="D15" s="55" t="s">
        <v>3</v>
      </c>
      <c r="E15" s="50"/>
      <c r="F15" s="43">
        <v>8</v>
      </c>
      <c r="G15" s="45">
        <f t="shared" si="0"/>
        <v>0</v>
      </c>
    </row>
    <row r="16" spans="1:7" s="2" customFormat="1">
      <c r="A16" s="52" t="s">
        <v>31</v>
      </c>
      <c r="B16" s="53"/>
      <c r="C16" s="72" t="s">
        <v>87</v>
      </c>
      <c r="D16" s="55" t="s">
        <v>3</v>
      </c>
      <c r="E16" s="50"/>
      <c r="F16" s="56">
        <v>78</v>
      </c>
      <c r="G16" s="57">
        <f t="shared" si="0"/>
        <v>0</v>
      </c>
    </row>
    <row r="17" spans="1:7" s="2" customFormat="1" ht="31.5">
      <c r="A17" s="52" t="s">
        <v>32</v>
      </c>
      <c r="B17" s="53"/>
      <c r="C17" s="72" t="s">
        <v>91</v>
      </c>
      <c r="D17" s="55" t="s">
        <v>3</v>
      </c>
      <c r="E17" s="50"/>
      <c r="F17" s="56">
        <v>14</v>
      </c>
      <c r="G17" s="57">
        <f t="shared" ref="G17" si="1">F17*E17</f>
        <v>0</v>
      </c>
    </row>
    <row r="18" spans="1:7" s="2" customFormat="1">
      <c r="A18" s="52" t="s">
        <v>33</v>
      </c>
      <c r="B18" s="53"/>
      <c r="C18" s="54" t="s">
        <v>63</v>
      </c>
      <c r="D18" s="55" t="s">
        <v>3</v>
      </c>
      <c r="E18" s="50"/>
      <c r="F18" s="56">
        <v>14</v>
      </c>
      <c r="G18" s="57">
        <f t="shared" si="0"/>
        <v>0</v>
      </c>
    </row>
    <row r="19" spans="1:7" s="2" customFormat="1">
      <c r="A19" s="52" t="s">
        <v>34</v>
      </c>
      <c r="B19" s="53"/>
      <c r="C19" s="54" t="s">
        <v>88</v>
      </c>
      <c r="D19" s="55" t="s">
        <v>3</v>
      </c>
      <c r="E19" s="50"/>
      <c r="F19" s="56">
        <v>14</v>
      </c>
      <c r="G19" s="57">
        <f t="shared" si="0"/>
        <v>0</v>
      </c>
    </row>
    <row r="20" spans="1:7" s="2" customFormat="1">
      <c r="A20" s="52" t="s">
        <v>35</v>
      </c>
      <c r="B20" s="53"/>
      <c r="C20" s="54" t="s">
        <v>55</v>
      </c>
      <c r="D20" s="55" t="s">
        <v>64</v>
      </c>
      <c r="E20" s="50"/>
      <c r="F20" s="56">
        <v>1</v>
      </c>
      <c r="G20" s="57">
        <f t="shared" si="0"/>
        <v>0</v>
      </c>
    </row>
    <row r="21" spans="1:7" s="2" customFormat="1">
      <c r="A21" s="52" t="s">
        <v>36</v>
      </c>
      <c r="B21" s="53"/>
      <c r="C21" s="54" t="s">
        <v>65</v>
      </c>
      <c r="D21" s="55" t="s">
        <v>66</v>
      </c>
      <c r="E21" s="50"/>
      <c r="F21" s="56">
        <v>88</v>
      </c>
      <c r="G21" s="57">
        <f t="shared" si="0"/>
        <v>0</v>
      </c>
    </row>
    <row r="22" spans="1:7" s="2" customFormat="1">
      <c r="A22" s="52" t="s">
        <v>37</v>
      </c>
      <c r="B22" s="53"/>
      <c r="C22" s="40" t="s">
        <v>80</v>
      </c>
      <c r="D22" s="41" t="s">
        <v>57</v>
      </c>
      <c r="E22" s="42"/>
      <c r="F22" s="43">
        <v>5</v>
      </c>
      <c r="G22" s="45">
        <f t="shared" si="0"/>
        <v>0</v>
      </c>
    </row>
    <row r="23" spans="1:7" s="2" customFormat="1">
      <c r="A23" s="52"/>
      <c r="B23" s="53"/>
      <c r="C23" s="58" t="s">
        <v>67</v>
      </c>
      <c r="D23" s="55"/>
      <c r="E23" s="50"/>
      <c r="F23" s="56"/>
      <c r="G23" s="57"/>
    </row>
    <row r="24" spans="1:7" s="2" customFormat="1">
      <c r="A24" s="52" t="s">
        <v>38</v>
      </c>
      <c r="B24" s="53"/>
      <c r="C24" s="54" t="s">
        <v>68</v>
      </c>
      <c r="D24" s="55" t="s">
        <v>52</v>
      </c>
      <c r="E24" s="50"/>
      <c r="F24" s="56">
        <v>90</v>
      </c>
      <c r="G24" s="57">
        <f t="shared" ref="G24:G40" si="2">F24*E24</f>
        <v>0</v>
      </c>
    </row>
    <row r="25" spans="1:7" s="2" customFormat="1">
      <c r="A25" s="52" t="s">
        <v>39</v>
      </c>
      <c r="B25" s="53"/>
      <c r="C25" s="40" t="s">
        <v>75</v>
      </c>
      <c r="D25" s="55" t="s">
        <v>52</v>
      </c>
      <c r="E25" s="50"/>
      <c r="F25" s="56">
        <v>65</v>
      </c>
      <c r="G25" s="57">
        <f t="shared" si="2"/>
        <v>0</v>
      </c>
    </row>
    <row r="26" spans="1:7" s="2" customFormat="1">
      <c r="A26" s="52" t="s">
        <v>40</v>
      </c>
      <c r="B26" s="53"/>
      <c r="C26" s="40" t="s">
        <v>82</v>
      </c>
      <c r="D26" s="41" t="s">
        <v>3</v>
      </c>
      <c r="E26" s="42"/>
      <c r="F26" s="43">
        <v>16</v>
      </c>
      <c r="G26" s="45">
        <f t="shared" si="2"/>
        <v>0</v>
      </c>
    </row>
    <row r="27" spans="1:7" s="2" customFormat="1" ht="53.25" customHeight="1">
      <c r="A27" s="52" t="s">
        <v>41</v>
      </c>
      <c r="B27" s="53"/>
      <c r="C27" s="75" t="s">
        <v>69</v>
      </c>
      <c r="D27" s="55" t="s">
        <v>3</v>
      </c>
      <c r="E27" s="50"/>
      <c r="F27" s="56">
        <v>84</v>
      </c>
      <c r="G27" s="57">
        <f t="shared" si="2"/>
        <v>0</v>
      </c>
    </row>
    <row r="28" spans="1:7" s="2" customFormat="1" ht="47.25">
      <c r="A28" s="52" t="s">
        <v>42</v>
      </c>
      <c r="B28" s="53"/>
      <c r="C28" s="54" t="s">
        <v>73</v>
      </c>
      <c r="D28" s="55" t="s">
        <v>66</v>
      </c>
      <c r="E28" s="50"/>
      <c r="F28" s="56">
        <v>10</v>
      </c>
      <c r="G28" s="57">
        <f t="shared" si="2"/>
        <v>0</v>
      </c>
    </row>
    <row r="29" spans="1:7" s="2" customFormat="1">
      <c r="A29" s="52" t="s">
        <v>43</v>
      </c>
      <c r="B29" s="53"/>
      <c r="C29" s="73" t="s">
        <v>74</v>
      </c>
      <c r="D29" s="55" t="s">
        <v>3</v>
      </c>
      <c r="E29" s="50"/>
      <c r="F29" s="56">
        <v>3</v>
      </c>
      <c r="G29" s="57">
        <f t="shared" si="2"/>
        <v>0</v>
      </c>
    </row>
    <row r="30" spans="1:7" s="2" customFormat="1" ht="31.5">
      <c r="A30" s="52" t="s">
        <v>44</v>
      </c>
      <c r="B30" s="53"/>
      <c r="C30" s="61" t="s">
        <v>77</v>
      </c>
      <c r="D30" s="44" t="s">
        <v>78</v>
      </c>
      <c r="E30" s="42"/>
      <c r="F30" s="62">
        <v>8.8000000000000007</v>
      </c>
      <c r="G30" s="45">
        <f t="shared" si="2"/>
        <v>0</v>
      </c>
    </row>
    <row r="31" spans="1:7" s="2" customFormat="1">
      <c r="A31" s="52" t="s">
        <v>45</v>
      </c>
      <c r="B31" s="53"/>
      <c r="C31" s="54" t="s">
        <v>70</v>
      </c>
      <c r="D31" s="55" t="s">
        <v>64</v>
      </c>
      <c r="E31" s="50"/>
      <c r="F31" s="56">
        <v>1</v>
      </c>
      <c r="G31" s="57">
        <f t="shared" si="2"/>
        <v>0</v>
      </c>
    </row>
    <row r="32" spans="1:7" s="2" customFormat="1">
      <c r="A32" s="52" t="s">
        <v>46</v>
      </c>
      <c r="B32" s="53"/>
      <c r="C32" s="54" t="s">
        <v>55</v>
      </c>
      <c r="D32" s="55" t="s">
        <v>64</v>
      </c>
      <c r="E32" s="50"/>
      <c r="F32" s="56">
        <v>1</v>
      </c>
      <c r="G32" s="57">
        <f t="shared" si="2"/>
        <v>0</v>
      </c>
    </row>
    <row r="33" spans="1:7" s="2" customFormat="1">
      <c r="A33" s="52" t="s">
        <v>47</v>
      </c>
      <c r="B33" s="53"/>
      <c r="C33" s="72" t="s">
        <v>71</v>
      </c>
      <c r="D33" s="55" t="s">
        <v>64</v>
      </c>
      <c r="E33" s="50"/>
      <c r="F33" s="56">
        <v>1</v>
      </c>
      <c r="G33" s="57">
        <f t="shared" si="2"/>
        <v>0</v>
      </c>
    </row>
    <row r="34" spans="1:7" s="2" customFormat="1">
      <c r="A34" s="52" t="s">
        <v>48</v>
      </c>
      <c r="B34" s="53"/>
      <c r="C34" s="54" t="s">
        <v>65</v>
      </c>
      <c r="D34" s="55" t="s">
        <v>66</v>
      </c>
      <c r="E34" s="50"/>
      <c r="F34" s="56">
        <v>72</v>
      </c>
      <c r="G34" s="57">
        <f t="shared" si="2"/>
        <v>0</v>
      </c>
    </row>
    <row r="35" spans="1:7" s="2" customFormat="1">
      <c r="A35" s="52" t="s">
        <v>49</v>
      </c>
      <c r="B35" s="53"/>
      <c r="C35" s="54" t="s">
        <v>72</v>
      </c>
      <c r="D35" s="55" t="s">
        <v>3</v>
      </c>
      <c r="E35" s="50"/>
      <c r="F35" s="56">
        <v>1</v>
      </c>
      <c r="G35" s="57">
        <f t="shared" si="2"/>
        <v>0</v>
      </c>
    </row>
    <row r="36" spans="1:7" s="2" customFormat="1">
      <c r="A36" s="52" t="s">
        <v>50</v>
      </c>
      <c r="B36" s="53"/>
      <c r="C36" s="49" t="s">
        <v>56</v>
      </c>
      <c r="D36" s="41" t="s">
        <v>3</v>
      </c>
      <c r="E36" s="42"/>
      <c r="F36" s="63">
        <v>1</v>
      </c>
      <c r="G36" s="45">
        <f t="shared" si="2"/>
        <v>0</v>
      </c>
    </row>
    <row r="37" spans="1:7" s="2" customFormat="1">
      <c r="A37" s="52" t="s">
        <v>92</v>
      </c>
      <c r="B37" s="53"/>
      <c r="C37" s="74" t="s">
        <v>53</v>
      </c>
      <c r="D37" s="41" t="s">
        <v>3</v>
      </c>
      <c r="E37" s="42"/>
      <c r="F37" s="63">
        <v>1</v>
      </c>
      <c r="G37" s="45">
        <f t="shared" si="2"/>
        <v>0</v>
      </c>
    </row>
    <row r="38" spans="1:7" s="2" customFormat="1">
      <c r="A38" s="52" t="s">
        <v>93</v>
      </c>
      <c r="B38" s="53"/>
      <c r="C38" s="92" t="s">
        <v>101</v>
      </c>
      <c r="D38" s="41" t="s">
        <v>3</v>
      </c>
      <c r="E38" s="42"/>
      <c r="F38" s="63">
        <v>1</v>
      </c>
      <c r="G38" s="45">
        <f t="shared" ref="G38" si="3">F38*E38</f>
        <v>0</v>
      </c>
    </row>
    <row r="39" spans="1:7" s="2" customFormat="1">
      <c r="A39" s="52" t="s">
        <v>94</v>
      </c>
      <c r="B39" s="53"/>
      <c r="C39" s="92" t="s">
        <v>54</v>
      </c>
      <c r="D39" s="41" t="s">
        <v>3</v>
      </c>
      <c r="E39" s="42"/>
      <c r="F39" s="63">
        <v>1</v>
      </c>
      <c r="G39" s="45">
        <f t="shared" ref="G39" si="4">F39*E39</f>
        <v>0</v>
      </c>
    </row>
    <row r="40" spans="1:7" ht="16.5" thickBot="1">
      <c r="A40" s="93" t="s">
        <v>95</v>
      </c>
      <c r="B40" s="59"/>
      <c r="C40" s="70" t="s">
        <v>79</v>
      </c>
      <c r="D40" s="46" t="s">
        <v>64</v>
      </c>
      <c r="E40" s="47"/>
      <c r="F40" s="71">
        <v>1</v>
      </c>
      <c r="G40" s="48">
        <f t="shared" si="2"/>
        <v>0</v>
      </c>
    </row>
    <row r="41" spans="1:7" ht="16.5" thickTop="1"/>
  </sheetData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300" verticalDpi="300" r:id="rId1"/>
  <headerFooter>
    <oddHeader>&amp;R&amp;"Arial,Obyčejné"&amp;10&amp;P/&amp;N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A</vt:lpstr>
      <vt:lpstr>A!Názvy_tisku</vt:lpstr>
    </vt:vector>
  </TitlesOfParts>
  <Company>Helika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Tomáš Večeřa</cp:lastModifiedBy>
  <cp:lastPrinted>2012-12-11T13:05:05Z</cp:lastPrinted>
  <dcterms:created xsi:type="dcterms:W3CDTF">2008-02-11T16:11:06Z</dcterms:created>
  <dcterms:modified xsi:type="dcterms:W3CDTF">2017-08-28T10:18:49Z</dcterms:modified>
</cp:coreProperties>
</file>