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3256" windowHeight="12192" activeTab="0"/>
  </bookViews>
  <sheets>
    <sheet name="konektivita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<sst xmlns="http://schemas.openxmlformats.org/spreadsheetml/2006/main" count="39" uniqueCount="39">
  <si>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ks</t>
  </si>
  <si>
    <t>CELKEM</t>
  </si>
  <si>
    <t>Položka</t>
  </si>
  <si>
    <t xml:space="preserve">celkem s DPH </t>
  </si>
  <si>
    <t>Konfigurace serveru, směrovače a kontroleru, implementace a nastavení</t>
  </si>
  <si>
    <t>Montáž a zapojení aktivních prvků do stávající infrastruktury</t>
  </si>
  <si>
    <t xml:space="preserve">Konfigurace internetové brány </t>
  </si>
  <si>
    <t>Cena celkem vč. DPH</t>
  </si>
  <si>
    <t>požadovaná specifikace</t>
  </si>
  <si>
    <t>Montáž a zapojení AP WiFi</t>
  </si>
  <si>
    <t xml:space="preserve"> Serverový operační systém Windows *</t>
  </si>
  <si>
    <t>Zaměstnanci zadavatele jsou vyškoleni na práci s tímto SW, požadovaný SW je kompatibilní s operačním programem využívaným zadavatelem. Využití jiného SW by pro zadavatele znamenalo zvýšení nákladů na instalaci a proškolení svých zaměstnanců</t>
  </si>
  <si>
    <t xml:space="preserve">Internetová brána - Firewall </t>
  </si>
  <si>
    <t>nabízené zařízení</t>
  </si>
  <si>
    <t>kompletní zprovoznění a uvedení do provozu</t>
  </si>
  <si>
    <t>Celkem  bez DPH</t>
  </si>
  <si>
    <t>CC bez DPH</t>
  </si>
  <si>
    <t>Zdůvodnění požadavku:</t>
  </si>
  <si>
    <t>montáž AP, propojení a zprovoznění</t>
  </si>
  <si>
    <t>JC bez DPH</t>
  </si>
  <si>
    <t>klientské serverové licence</t>
  </si>
  <si>
    <t>LAN kabeláž - propojení switch - AP</t>
  </si>
  <si>
    <t>lišty, elektroinstalační materiál</t>
  </si>
  <si>
    <t>klientské přístupové licence pro uživatele</t>
  </si>
  <si>
    <t>Přepínač 48 port gigabit + POE</t>
  </si>
  <si>
    <t>lišta plastová, rozměr 40x20 mm</t>
  </si>
  <si>
    <t>ovládací a měřící SW pro senzorickou a robotickou část</t>
  </si>
  <si>
    <t xml:space="preserve">ovládání nastavení rozsahu měření parametrů: rychlost, doba měření, zároveň zobrazující měření online i offline, prostřednictvím wifi modulu senzorické sestavy.
Ovládací SW robotiky je nutno nastavovat přes WiFi modul, programové parametry řídícího ovladače robotického modulu a zároveň umožňovat zobrazení souboru instrukcí řídícího           programu. </t>
  </si>
  <si>
    <t>Rozšíření stávajícího serveru pro implementaci bezpečnostního řešení, uložiště zaznamenávaných dat</t>
  </si>
  <si>
    <t>Bezdrátový přístupový bod WiFi AP včetně kontroléru</t>
  </si>
  <si>
    <t xml:space="preserve">HW: min. 8x GbE RJ45
Propustnost firewall min 3 Gbps (udp provoz 512 B)
Propustnost IPS na http min 1.4 Gbps
Propustnost Threat Protection min 250 Mbps
Počet konkurenčních spojení min 1 M
Podpora režimu vysoké dostupnosti
Podpora segmentace vnitřní sítě 
Podpora bezpečnostních funkcí - detekce škodlivého kódu, ochrana proti spamu, IPS/IDS, funkce L7 analýzy provozu s min 2500 aplikacemi, požadované funkce:  VPN, Traffing managment, Web filtering, log management, incident management,  Antispam, Antivir - ochrana koncových stanic, kategorizace webových stránek, funkce IP reputační database, funkce DNS filtering, funkce ssl inspekce, funkce data leak prevention)                  
Transparetní integrace s prostředím MS Active Directory (aplikace politiky na základě členství uživatelů v doméně)
Podpora virtualizace
Monitorování IP (IPv4 a IPv6) datových toků formou exportu provozních informací o přenesených datech v členění minimálně zdrojová/cílová IP adresa, zdrojový/cílový TCP/UDP port (či ICMP typ)  - RFC3954 nebo ekvivalent  – systém pro monitorování a sběr provozně-lokačních údajů minimálně na úrovni rozhraní WAN, ideálně i LAN a to bez negativních vlivů na zátěž a propustnost zařízeni s kapacitou pro uchování dat po dobu minimálně 2 měsíců  
</t>
  </si>
  <si>
    <t>Smart webmanaged                                                                                                                                      24x 100/1000 RJ45 portů + 2x SFP 1GB , 12x PPoE 185W
Routing/Switching: L2, IEEE 802.1Q, IEEE 802.1x, wirespeed,                                                                           
19“ rackmount, oprava NBD, záruka min 36 měsíců</t>
  </si>
  <si>
    <t>Smart webmanaged                                                                                                                                   48x 100/1000 RJ45 portů z toho min. 24x PoE port  IEEE 802.3af, nebo IEEE 802.3at + 2x SFP 1GB, PPoE 370W
Routing/Switching: L2, IEEE 802.1Q, IEEE 802.1x, wirespeed,                                                                              
19“ rackmount, oprava NBD, záruka min 36 měsíců</t>
  </si>
  <si>
    <t>28-port  Gigabit switch, 24x Gigabit ethernet POE + 4x 10Gigabit SFP+,
4x optical patch cord SM, 4x SFP SM, 2x DAC 10 GB
Full management                    
Podpora funkcí L2 a  L3, wire speed, podpora 802.1Q VLAN, 802.1X, radius based MAC autentizace, routing podle pravidel, přepínací kapacita min.100Gb/s,  podpora IPv4/IPv6 , DHCP klient/DHCP server, 19" rackmount. oprava NBD, záruka min 36 měsíců</t>
  </si>
  <si>
    <t xml:space="preserve">AP přístupové body s parametry: podpora protokolu IEEE 802.1X resp. ověřování uživatelů oproti databázi účtů přes protokol radius . Podpora standardu IEEE 802.11g/n, ac,  současná funkce AP v pásmu 2,4 a 5 GHz Dual-band Dual-radio Access Point. Instantní nebo HW Wi-Fi kontrolér a hotspot gateway. Centralizovaná architektura správy wifi sítě prostřednictvím centrálního kontroléru s centrální správou až do 128 AP přístupových bodů, podpora automatického rozložení zátěže klientů, roamingu mezi spravované access pointy s automatickým laděním kanálů, síly signálu včetně detekce a reakce na non-Wi-Fi rušení. Podpora WPA2, PoE, multi SSID, ACL pro filtrování provozu. Podpora IPv4 i IPv6, možnost řízení lokálních uživatelských účtů a  ověřování účtů uložené na externím RADIUS serveru. Napájení PoE. Podpora IPv4 a IPv6, oprava NBD, záruka min 36 měsíců
</t>
  </si>
  <si>
    <t>kabel UTP cat.6, včetně zapojení, proměření a certifikace</t>
  </si>
  <si>
    <t>Přepínač 24 port gigabit + POE</t>
  </si>
  <si>
    <t>Centrální směrovač a přepínač (managment L2, L3, Full gigabit, 4x 10 GB), + POE</t>
  </si>
  <si>
    <t>2x operační paměť RAM 16GB DDR3
1x řadič SAS, RAID 1,5,6,10, Hot-plug cage pro 8 disků
3x pevný disk HDD 1,2 TB SAS 10G Hot-plug
1x Ethernet LAN 2 port 10 GB
1x serverový operační systém Windows *
Veškeré zařízení musí být kompatibilní se stávajícím serverem.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</si>
</sst>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#,##0\ &quot;Kč&quot;;[Red]#,##0\ &quot;Kč&quot;"/>
    <numFmt numFmtId="167" formatCode="#,##0.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/>
    <xf numFmtId="0" fontId="2" fillId="2" borderId="0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/>
    </xf>
    <xf numFmtId="0" fontId="5" fillId="0" borderId="0" xfId="21" applyFont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 applyBorder="1" applyAlignment="1">
      <alignment horizontal="center"/>
      <protection/>
    </xf>
    <xf numFmtId="164" fontId="6" fillId="0" borderId="0" xfId="22" applyNumberFormat="1" applyFont="1" applyFill="1" applyBorder="1" applyAlignment="1">
      <alignment horizontal="right"/>
    </xf>
    <xf numFmtId="164" fontId="3" fillId="0" borderId="0" xfId="21" applyNumberFormat="1" applyFont="1" applyFill="1" applyBorder="1">
      <alignment/>
      <protection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3" fillId="2" borderId="0" xfId="20" applyNumberFormat="1" applyFont="1" applyFill="1" applyBorder="1" applyAlignment="1">
      <alignment horizontal="right" vertical="center"/>
    </xf>
    <xf numFmtId="0" fontId="5" fillId="0" borderId="0" xfId="21" applyFont="1">
      <alignment/>
      <protection/>
    </xf>
    <xf numFmtId="0" fontId="3" fillId="3" borderId="3" xfId="21" applyFont="1" applyFill="1" applyBorder="1" applyAlignment="1">
      <alignment horizontal="left"/>
      <protection/>
    </xf>
    <xf numFmtId="165" fontId="6" fillId="3" borderId="3" xfId="22" applyNumberFormat="1" applyFont="1" applyFill="1" applyBorder="1" applyAlignment="1">
      <alignment horizontal="center"/>
    </xf>
    <xf numFmtId="0" fontId="5" fillId="3" borderId="3" xfId="21" applyFont="1" applyFill="1" applyBorder="1" applyAlignment="1">
      <alignment horizontal="center"/>
      <protection/>
    </xf>
    <xf numFmtId="0" fontId="3" fillId="3" borderId="3" xfId="21" applyFont="1" applyFill="1" applyBorder="1">
      <alignment/>
      <protection/>
    </xf>
    <xf numFmtId="0" fontId="2" fillId="2" borderId="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top" wrapText="1" shrinkToFi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1" fontId="3" fillId="0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right" vertical="center"/>
    </xf>
    <xf numFmtId="0" fontId="5" fillId="4" borderId="3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wrapText="1" shrinkToFit="1"/>
      <protection/>
    </xf>
    <xf numFmtId="0" fontId="5" fillId="4" borderId="3" xfId="21" applyFont="1" applyFill="1" applyBorder="1">
      <alignment/>
      <protection/>
    </xf>
    <xf numFmtId="0" fontId="5" fillId="0" borderId="3" xfId="21" applyFont="1" applyFill="1" applyBorder="1" applyAlignment="1">
      <alignment horizontal="left" vertical="top" wrapText="1" shrinkToFit="1"/>
      <protection/>
    </xf>
    <xf numFmtId="0" fontId="7" fillId="4" borderId="3" xfId="21" applyFont="1" applyFill="1" applyBorder="1" applyAlignment="1">
      <alignment wrapText="1"/>
      <protection/>
    </xf>
    <xf numFmtId="0" fontId="5" fillId="4" borderId="3" xfId="21" applyFont="1" applyFill="1" applyBorder="1" applyAlignment="1">
      <alignment horizontal="left" vertical="top"/>
      <protection/>
    </xf>
    <xf numFmtId="0" fontId="7" fillId="0" borderId="0" xfId="0" applyFont="1" applyAlignment="1">
      <alignment wrapText="1" shrinkToFit="1"/>
    </xf>
    <xf numFmtId="0" fontId="5" fillId="4" borderId="3" xfId="21" applyFont="1" applyFill="1" applyBorder="1" applyAlignment="1">
      <alignment wrapText="1"/>
      <protection/>
    </xf>
    <xf numFmtId="167" fontId="5" fillId="4" borderId="3" xfId="21" applyNumberFormat="1" applyFont="1" applyFill="1" applyBorder="1">
      <alignment/>
      <protection/>
    </xf>
    <xf numFmtId="167" fontId="5" fillId="4" borderId="3" xfId="21" applyNumberFormat="1" applyFont="1" applyFill="1" applyBorder="1" applyAlignment="1">
      <alignment horizontal="right"/>
      <protection/>
    </xf>
    <xf numFmtId="167" fontId="6" fillId="3" borderId="3" xfId="22" applyNumberFormat="1" applyFont="1" applyFill="1" applyBorder="1" applyAlignment="1">
      <alignment horizontal="right"/>
    </xf>
    <xf numFmtId="167" fontId="3" fillId="3" borderId="3" xfId="21" applyNumberFormat="1" applyFont="1" applyFill="1" applyBorder="1">
      <alignment/>
      <protection/>
    </xf>
    <xf numFmtId="167" fontId="3" fillId="5" borderId="3" xfId="21" applyNumberFormat="1" applyFont="1" applyFill="1" applyBorder="1" applyAlignment="1">
      <alignment horizontal="center"/>
      <protection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  <cellStyle name="Měna 4" xfId="22"/>
    <cellStyle name="Normální 7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5" zoomScaleNormal="85" workbookViewId="0" topLeftCell="A1">
      <selection activeCell="C4" sqref="C4"/>
    </sheetView>
  </sheetViews>
  <sheetFormatPr defaultColWidth="9.140625" defaultRowHeight="15"/>
  <cols>
    <col min="1" max="1" width="36.28125" style="0" customWidth="1"/>
    <col min="2" max="2" width="56.00390625" style="0" customWidth="1"/>
    <col min="3" max="3" width="37.8515625" style="0" customWidth="1"/>
    <col min="4" max="4" width="7.7109375" style="0" customWidth="1"/>
    <col min="5" max="7" width="15.7109375" style="0" customWidth="1"/>
  </cols>
  <sheetData>
    <row r="1" spans="1:7" ht="15">
      <c r="A1" s="23"/>
      <c r="B1" s="21"/>
      <c r="C1" s="23"/>
      <c r="D1" s="1"/>
      <c r="E1" s="41" t="s">
        <v>1</v>
      </c>
      <c r="F1" s="42"/>
      <c r="G1" s="43"/>
    </row>
    <row r="2" spans="1:7" ht="15">
      <c r="A2" s="23"/>
      <c r="B2" s="21"/>
      <c r="C2" s="23"/>
      <c r="D2" s="1"/>
      <c r="E2" s="2"/>
      <c r="F2" s="26"/>
      <c r="G2" s="3"/>
    </row>
    <row r="3" spans="1:7" ht="15">
      <c r="A3" s="4" t="s">
        <v>2</v>
      </c>
      <c r="B3" s="4" t="s">
        <v>8</v>
      </c>
      <c r="C3" s="4" t="s">
        <v>13</v>
      </c>
      <c r="D3" s="5" t="s">
        <v>0</v>
      </c>
      <c r="E3" s="6" t="s">
        <v>19</v>
      </c>
      <c r="F3" s="6" t="s">
        <v>16</v>
      </c>
      <c r="G3" s="7" t="s">
        <v>3</v>
      </c>
    </row>
    <row r="4" spans="1:7" ht="85.2" customHeight="1">
      <c r="A4" s="32" t="s">
        <v>28</v>
      </c>
      <c r="B4" s="22" t="s">
        <v>38</v>
      </c>
      <c r="C4" s="22"/>
      <c r="D4" s="28">
        <v>1</v>
      </c>
      <c r="E4" s="36"/>
      <c r="F4" s="36">
        <f>SUM(E4*D4)</f>
        <v>0</v>
      </c>
      <c r="G4" s="37">
        <f>SUM(F4*1.21)</f>
        <v>0</v>
      </c>
    </row>
    <row r="5" spans="1:7" ht="22.5" customHeight="1">
      <c r="A5" s="35" t="s">
        <v>20</v>
      </c>
      <c r="B5" s="22" t="s">
        <v>23</v>
      </c>
      <c r="C5" s="22"/>
      <c r="D5" s="28">
        <v>200</v>
      </c>
      <c r="E5" s="36"/>
      <c r="F5" s="36">
        <f aca="true" t="shared" si="0" ref="F5:F17">SUM(E5*D5)</f>
        <v>0</v>
      </c>
      <c r="G5" s="37">
        <f aca="true" t="shared" si="1" ref="G5:G17">SUM(F5*1.21)</f>
        <v>0</v>
      </c>
    </row>
    <row r="6" spans="1:7" ht="100.5" customHeight="1">
      <c r="A6" s="29" t="s">
        <v>37</v>
      </c>
      <c r="B6" s="22" t="s">
        <v>33</v>
      </c>
      <c r="C6" s="22"/>
      <c r="D6" s="28">
        <v>3</v>
      </c>
      <c r="E6" s="36"/>
      <c r="F6" s="36">
        <f t="shared" si="0"/>
        <v>0</v>
      </c>
      <c r="G6" s="37">
        <f t="shared" si="1"/>
        <v>0</v>
      </c>
    </row>
    <row r="7" spans="1:7" ht="171.75" customHeight="1">
      <c r="A7" s="35" t="s">
        <v>29</v>
      </c>
      <c r="B7" s="31" t="s">
        <v>34</v>
      </c>
      <c r="C7" s="22"/>
      <c r="D7" s="28">
        <v>12</v>
      </c>
      <c r="E7" s="36"/>
      <c r="F7" s="36">
        <f t="shared" si="0"/>
        <v>0</v>
      </c>
      <c r="G7" s="37">
        <f t="shared" si="1"/>
        <v>0</v>
      </c>
    </row>
    <row r="8" spans="1:7" ht="90" customHeight="1">
      <c r="A8" s="34" t="s">
        <v>26</v>
      </c>
      <c r="B8" s="31" t="s">
        <v>27</v>
      </c>
      <c r="C8" s="22"/>
      <c r="D8" s="28">
        <v>1</v>
      </c>
      <c r="E8" s="36"/>
      <c r="F8" s="36">
        <f t="shared" si="0"/>
        <v>0</v>
      </c>
      <c r="G8" s="37">
        <f t="shared" si="1"/>
        <v>0</v>
      </c>
    </row>
    <row r="9" spans="1:7" ht="25.5" customHeight="1">
      <c r="A9" s="30" t="s">
        <v>21</v>
      </c>
      <c r="B9" s="33" t="s">
        <v>35</v>
      </c>
      <c r="C9" s="30"/>
      <c r="D9" s="28">
        <v>265</v>
      </c>
      <c r="E9" s="36"/>
      <c r="F9" s="36">
        <f t="shared" si="0"/>
        <v>0</v>
      </c>
      <c r="G9" s="37">
        <f t="shared" si="1"/>
        <v>0</v>
      </c>
    </row>
    <row r="10" spans="1:7" ht="30.75" customHeight="1">
      <c r="A10" s="30" t="s">
        <v>22</v>
      </c>
      <c r="B10" s="33" t="s">
        <v>25</v>
      </c>
      <c r="C10" s="30"/>
      <c r="D10" s="28">
        <v>220</v>
      </c>
      <c r="E10" s="36"/>
      <c r="F10" s="36">
        <f t="shared" si="0"/>
        <v>0</v>
      </c>
      <c r="G10" s="37">
        <f t="shared" si="1"/>
        <v>0</v>
      </c>
    </row>
    <row r="11" spans="1:7" ht="25.5" customHeight="1">
      <c r="A11" s="30" t="s">
        <v>9</v>
      </c>
      <c r="B11" s="30" t="s">
        <v>18</v>
      </c>
      <c r="C11" s="30"/>
      <c r="D11" s="28">
        <v>1</v>
      </c>
      <c r="E11" s="36"/>
      <c r="F11" s="36">
        <f t="shared" si="0"/>
        <v>0</v>
      </c>
      <c r="G11" s="37">
        <f t="shared" si="1"/>
        <v>0</v>
      </c>
    </row>
    <row r="12" spans="1:7" ht="52.5" customHeight="1">
      <c r="A12" s="30" t="s">
        <v>36</v>
      </c>
      <c r="B12" s="22" t="s">
        <v>31</v>
      </c>
      <c r="C12" s="22"/>
      <c r="D12" s="28">
        <v>1</v>
      </c>
      <c r="E12" s="36"/>
      <c r="F12" s="36">
        <f t="shared" si="0"/>
        <v>0</v>
      </c>
      <c r="G12" s="37">
        <f t="shared" si="1"/>
        <v>0</v>
      </c>
    </row>
    <row r="13" spans="1:7" ht="71.25" customHeight="1">
      <c r="A13" s="30" t="s">
        <v>24</v>
      </c>
      <c r="B13" s="22" t="s">
        <v>32</v>
      </c>
      <c r="C13" s="22"/>
      <c r="D13" s="28">
        <v>1</v>
      </c>
      <c r="E13" s="36"/>
      <c r="F13" s="36">
        <f t="shared" si="0"/>
        <v>0</v>
      </c>
      <c r="G13" s="37">
        <f t="shared" si="1"/>
        <v>0</v>
      </c>
    </row>
    <row r="14" spans="1:7" ht="15">
      <c r="A14" s="30" t="s">
        <v>4</v>
      </c>
      <c r="B14" s="30"/>
      <c r="C14" s="30"/>
      <c r="D14" s="28">
        <v>1</v>
      </c>
      <c r="E14" s="36"/>
      <c r="F14" s="36">
        <f t="shared" si="0"/>
        <v>0</v>
      </c>
      <c r="G14" s="37">
        <f t="shared" si="1"/>
        <v>0</v>
      </c>
    </row>
    <row r="15" spans="1:7" ht="15">
      <c r="A15" s="30" t="s">
        <v>5</v>
      </c>
      <c r="B15" s="30"/>
      <c r="C15" s="30"/>
      <c r="D15" s="28">
        <v>1</v>
      </c>
      <c r="E15" s="36"/>
      <c r="F15" s="36">
        <f t="shared" si="0"/>
        <v>0</v>
      </c>
      <c r="G15" s="37">
        <f t="shared" si="1"/>
        <v>0</v>
      </c>
    </row>
    <row r="16" spans="1:7" ht="326.25" customHeight="1">
      <c r="A16" s="30" t="s">
        <v>12</v>
      </c>
      <c r="B16" s="22" t="s">
        <v>30</v>
      </c>
      <c r="C16" s="22"/>
      <c r="D16" s="28">
        <v>1</v>
      </c>
      <c r="E16" s="36"/>
      <c r="F16" s="36">
        <f t="shared" si="0"/>
        <v>0</v>
      </c>
      <c r="G16" s="37">
        <f t="shared" si="1"/>
        <v>0</v>
      </c>
    </row>
    <row r="17" spans="1:7" ht="15">
      <c r="A17" s="30" t="s">
        <v>6</v>
      </c>
      <c r="B17" s="30" t="s">
        <v>14</v>
      </c>
      <c r="C17" s="30"/>
      <c r="D17" s="28">
        <v>1</v>
      </c>
      <c r="E17" s="36"/>
      <c r="F17" s="36">
        <f t="shared" si="0"/>
        <v>0</v>
      </c>
      <c r="G17" s="37">
        <f t="shared" si="1"/>
        <v>0</v>
      </c>
    </row>
    <row r="18" spans="1:7" ht="15">
      <c r="A18" s="17" t="s">
        <v>15</v>
      </c>
      <c r="B18" s="18"/>
      <c r="C18" s="18"/>
      <c r="D18" s="19"/>
      <c r="E18" s="38"/>
      <c r="F18" s="38">
        <f>SUM(F4:F17)</f>
        <v>0</v>
      </c>
      <c r="G18" s="39"/>
    </row>
    <row r="19" spans="1:7" ht="15">
      <c r="A19" s="20" t="s">
        <v>7</v>
      </c>
      <c r="B19" s="18"/>
      <c r="C19" s="18"/>
      <c r="D19" s="18"/>
      <c r="E19" s="39"/>
      <c r="F19" s="39"/>
      <c r="G19" s="40">
        <f>SUM(F18*1.21)</f>
        <v>0</v>
      </c>
    </row>
    <row r="20" spans="1:7" ht="15">
      <c r="A20" s="9"/>
      <c r="B20" s="10"/>
      <c r="C20" s="10"/>
      <c r="D20" s="11"/>
      <c r="E20" s="12"/>
      <c r="F20" s="12"/>
      <c r="G20" s="8"/>
    </row>
    <row r="21" spans="1:7" ht="15">
      <c r="A21" s="13"/>
      <c r="B21" s="13"/>
      <c r="C21" s="13"/>
      <c r="D21" s="14"/>
      <c r="E21" s="15"/>
      <c r="F21" s="15"/>
      <c r="G21" s="27">
        <f>G19</f>
        <v>0</v>
      </c>
    </row>
    <row r="22" spans="1:7" ht="15">
      <c r="A22" s="16"/>
      <c r="B22" s="16"/>
      <c r="C22" s="16"/>
      <c r="D22" s="16"/>
      <c r="E22" s="16"/>
      <c r="F22" s="16"/>
      <c r="G22" s="16"/>
    </row>
    <row r="23" spans="1:2" ht="15">
      <c r="A23" s="25" t="s">
        <v>10</v>
      </c>
      <c r="B23" t="s">
        <v>17</v>
      </c>
    </row>
    <row r="24" ht="15">
      <c r="A24" s="24" t="s">
        <v>11</v>
      </c>
    </row>
  </sheetData>
  <mergeCells count="1">
    <mergeCell ref="E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Hriško</dc:creator>
  <cp:keywords/>
  <dc:description/>
  <cp:lastModifiedBy>r.kaspar</cp:lastModifiedBy>
  <cp:lastPrinted>2017-08-15T07:41:00Z</cp:lastPrinted>
  <dcterms:created xsi:type="dcterms:W3CDTF">2016-09-13T12:37:25Z</dcterms:created>
  <dcterms:modified xsi:type="dcterms:W3CDTF">2018-08-13T10:10:41Z</dcterms:modified>
  <cp:category/>
  <cp:version/>
  <cp:contentType/>
  <cp:contentStatus/>
</cp:coreProperties>
</file>