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435" activeTab="0"/>
  </bookViews>
  <sheets>
    <sheet name="Kamerovy dohled" sheetId="6" r:id="rId1"/>
  </sheets>
  <definedNames/>
  <calcPr calcId="152511"/>
</workbook>
</file>

<file path=xl/sharedStrings.xml><?xml version="1.0" encoding="utf-8"?>
<sst xmlns="http://schemas.openxmlformats.org/spreadsheetml/2006/main" count="54" uniqueCount="31">
  <si>
    <t>Název zakázky:</t>
  </si>
  <si>
    <t>Počet</t>
  </si>
  <si>
    <t>Part Number</t>
  </si>
  <si>
    <t>Popis</t>
  </si>
  <si>
    <t>Cena  bez DPH</t>
  </si>
  <si>
    <t>Jednorázová dodávka bez správy a služeb</t>
  </si>
  <si>
    <t>Jednorázová cena v CZK bez DPH</t>
  </si>
  <si>
    <t>DPH v CZK</t>
  </si>
  <si>
    <t>Jednorázová cena v CZK s DPH</t>
  </si>
  <si>
    <t>Cena/ks</t>
  </si>
  <si>
    <t>Cena celkem</t>
  </si>
  <si>
    <t>1. ZŠ Frýdek Místek</t>
  </si>
  <si>
    <t>Šatny</t>
  </si>
  <si>
    <t xml:space="preserve">Vstup do budovy </t>
  </si>
  <si>
    <t>lišta elektroinstalační</t>
  </si>
  <si>
    <t>zapojení a konfigurace</t>
  </si>
  <si>
    <t>instalace kabeláže a kabelových tras</t>
  </si>
  <si>
    <t>Switch, fanless, IPv6, smart 8port PoE</t>
  </si>
  <si>
    <t>Kamerové licence</t>
  </si>
  <si>
    <t>kabel datový stíněný FTP</t>
  </si>
  <si>
    <t>Dávkovač energie - AC 100-240 V - 30 Watt </t>
  </si>
  <si>
    <t>MicroSDXC 64, 90MB / s, UHS-I, class 10 / U3 + adaptér</t>
  </si>
  <si>
    <t>Kamerová licence</t>
  </si>
  <si>
    <t>MicroSDXC 64 GB, 90MB / s, UHS-I, class 10 / U3 + adaptér</t>
  </si>
  <si>
    <t>Vnitřní kamera, FullHD, WDR, 0.2 lux (barva), 0.04 lux (černobílá), 0 lux s IR přísvitem, Zipstream, f=3,0-10,5mm, IP66, IK08, NEMA 250 Type 4X, provozní teplota od -30°C do +50°C, PoE (IEEE 802.3af/802.3at) max. 6,2W</t>
  </si>
  <si>
    <r>
      <t xml:space="preserve">Kamerový dohled - </t>
    </r>
    <r>
      <rPr>
        <b/>
        <sz val="11"/>
        <color theme="1"/>
        <rFont val="Calibri"/>
        <family val="2"/>
        <scheme val="minor"/>
      </rPr>
      <t>rozšíření stávajícího systému</t>
    </r>
  </si>
  <si>
    <t>Název akce:</t>
  </si>
  <si>
    <t>ks</t>
  </si>
  <si>
    <t>MJ</t>
  </si>
  <si>
    <t>Cena za MJ</t>
  </si>
  <si>
    <t>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</si>
</sst>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_-* #,##0.00\ [$Kč-405]_-;\-* #,##0.00\ [$Kč-405]_-;_-* &quot;-&quot;??\ [$Kč-405]_-;_-@_-"/>
    <numFmt numFmtId="166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Tahoma"/>
      <family val="2"/>
    </font>
    <font>
      <u val="single"/>
      <sz val="8"/>
      <color indexed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</fills>
  <borders count="9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0" fontId="6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0" fillId="0" borderId="4" xfId="0" applyBorder="1"/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164" fontId="0" fillId="0" borderId="5" xfId="0" applyNumberForma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0" fillId="0" borderId="0" xfId="0" applyNumberFormat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164" fontId="5" fillId="2" borderId="6" xfId="0" applyNumberFormat="1" applyFont="1" applyFill="1" applyBorder="1"/>
    <xf numFmtId="0" fontId="2" fillId="0" borderId="0" xfId="0" applyFont="1"/>
    <xf numFmtId="0" fontId="3" fillId="0" borderId="1" xfId="0" applyFont="1" applyFill="1" applyBorder="1"/>
    <xf numFmtId="0" fontId="3" fillId="0" borderId="2" xfId="0" applyFont="1" applyFill="1" applyBorder="1"/>
    <xf numFmtId="164" fontId="3" fillId="0" borderId="3" xfId="0" applyNumberFormat="1" applyFont="1" applyFill="1" applyBorder="1"/>
    <xf numFmtId="0" fontId="3" fillId="0" borderId="4" xfId="0" applyFont="1" applyFill="1" applyBorder="1"/>
    <xf numFmtId="0" fontId="3" fillId="0" borderId="0" xfId="0" applyFont="1" applyFill="1" applyBorder="1"/>
    <xf numFmtId="164" fontId="3" fillId="0" borderId="5" xfId="0" applyNumberFormat="1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164" fontId="3" fillId="0" borderId="6" xfId="0" applyNumberFormat="1" applyFont="1" applyFill="1" applyBorder="1"/>
    <xf numFmtId="49" fontId="0" fillId="0" borderId="0" xfId="0" applyNumberFormat="1" applyAlignment="1">
      <alignment horizontal="left"/>
    </xf>
    <xf numFmtId="164" fontId="3" fillId="0" borderId="0" xfId="0" applyNumberFormat="1" applyFont="1" applyFill="1" applyBorder="1"/>
    <xf numFmtId="10" fontId="0" fillId="0" borderId="0" xfId="0" applyNumberFormat="1" applyFill="1" applyBorder="1"/>
    <xf numFmtId="49" fontId="0" fillId="0" borderId="0" xfId="0" applyNumberFormat="1" applyFont="1" applyFill="1" applyBorder="1" applyAlignment="1" applyProtection="1">
      <alignment vertical="center"/>
      <protection/>
    </xf>
    <xf numFmtId="164" fontId="0" fillId="0" borderId="0" xfId="0" applyNumberFormat="1" applyFill="1" applyBorder="1"/>
    <xf numFmtId="49" fontId="0" fillId="0" borderId="0" xfId="0" applyNumberFormat="1" applyFill="1" applyBorder="1" applyAlignment="1">
      <alignment/>
    </xf>
    <xf numFmtId="0" fontId="2" fillId="0" borderId="8" xfId="0" applyFont="1" applyBorder="1" applyAlignment="1">
      <alignment/>
    </xf>
    <xf numFmtId="0" fontId="0" fillId="0" borderId="4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0" fillId="0" borderId="0" xfId="0" applyNumberFormat="1" applyFill="1"/>
    <xf numFmtId="165" fontId="5" fillId="2" borderId="6" xfId="0" applyNumberFormat="1" applyFont="1" applyFill="1" applyBorder="1"/>
    <xf numFmtId="165" fontId="0" fillId="0" borderId="0" xfId="0" applyNumberFormat="1" applyFill="1" applyBorder="1"/>
    <xf numFmtId="0" fontId="0" fillId="0" borderId="0" xfId="0" applyFill="1"/>
    <xf numFmtId="0" fontId="0" fillId="0" borderId="4" xfId="0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5" fillId="2" borderId="8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6" fontId="0" fillId="0" borderId="0" xfId="0" applyNumberFormat="1" applyFill="1" applyBorder="1"/>
    <xf numFmtId="9" fontId="0" fillId="0" borderId="0" xfId="23" applyFont="1" applyFill="1" applyBorder="1"/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 wrapText="1"/>
    </xf>
    <xf numFmtId="0" fontId="0" fillId="0" borderId="4" xfId="0" applyBorder="1" applyAlignment="1">
      <alignment horizontal="center" vertical="center"/>
    </xf>
    <xf numFmtId="165" fontId="0" fillId="0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2" xfId="21"/>
    <cellStyle name="Normální 3" xfId="22"/>
    <cellStyle name="Procent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8"/>
  <sheetViews>
    <sheetView tabSelected="1" zoomScale="90" zoomScaleNormal="90" workbookViewId="0" topLeftCell="A1">
      <selection activeCell="F24" sqref="F24"/>
    </sheetView>
  </sheetViews>
  <sheetFormatPr defaultColWidth="9.140625" defaultRowHeight="15"/>
  <cols>
    <col min="1" max="1" width="1.1484375" style="0" customWidth="1"/>
    <col min="2" max="2" width="6.00390625" style="0" customWidth="1"/>
    <col min="3" max="3" width="6.421875" style="0" customWidth="1"/>
    <col min="4" max="4" width="49.00390625" style="0" customWidth="1"/>
    <col min="5" max="5" width="17.57421875" style="0" customWidth="1"/>
    <col min="6" max="6" width="54.57421875" style="0" customWidth="1"/>
    <col min="7" max="7" width="14.57421875" style="0" customWidth="1"/>
    <col min="8" max="8" width="16.421875" style="0" customWidth="1"/>
    <col min="9" max="9" width="21.57421875" style="0" customWidth="1"/>
    <col min="10" max="10" width="11.8515625" style="0" customWidth="1"/>
    <col min="11" max="12" width="14.57421875" style="0" customWidth="1"/>
    <col min="13" max="13" width="14.8515625" style="0" customWidth="1"/>
    <col min="14" max="14" width="25.8515625" style="0" bestFit="1" customWidth="1"/>
    <col min="15" max="15" width="20.8515625" style="0" bestFit="1" customWidth="1"/>
  </cols>
  <sheetData>
    <row r="1" spans="3:4" ht="5.25" customHeight="1">
      <c r="C1" s="1"/>
      <c r="D1" s="1"/>
    </row>
    <row r="2" spans="2:8" ht="15">
      <c r="B2" s="2"/>
      <c r="C2" s="3"/>
      <c r="D2" s="4"/>
      <c r="E2" s="5" t="s">
        <v>26</v>
      </c>
      <c r="F2" s="45" t="s">
        <v>11</v>
      </c>
      <c r="G2" s="3"/>
      <c r="H2" s="6"/>
    </row>
    <row r="3" spans="2:8" ht="15">
      <c r="B3" s="7"/>
      <c r="C3" s="1"/>
      <c r="D3" s="8"/>
      <c r="E3" s="9" t="s">
        <v>0</v>
      </c>
      <c r="F3" s="10" t="s">
        <v>25</v>
      </c>
      <c r="G3" s="1"/>
      <c r="H3" s="11"/>
    </row>
    <row r="4" spans="2:13" ht="15" customHeight="1">
      <c r="B4" s="1"/>
      <c r="C4" s="1"/>
      <c r="D4" s="12"/>
      <c r="E4" s="12"/>
      <c r="F4" s="1"/>
      <c r="G4" s="13"/>
      <c r="H4" s="1"/>
      <c r="I4" s="47"/>
      <c r="J4" s="47"/>
      <c r="K4" s="47"/>
      <c r="L4" s="47"/>
      <c r="M4" s="47"/>
    </row>
    <row r="5" spans="2:13" ht="15">
      <c r="B5" s="35" t="s">
        <v>12</v>
      </c>
      <c r="C5" s="35"/>
      <c r="D5" s="35"/>
      <c r="E5" s="35"/>
      <c r="F5" s="35"/>
      <c r="G5" s="35"/>
      <c r="H5" s="35"/>
      <c r="I5" s="52"/>
      <c r="J5" s="52"/>
      <c r="K5" s="52"/>
      <c r="L5" s="52"/>
      <c r="M5" s="52"/>
    </row>
    <row r="6" spans="2:14" ht="15">
      <c r="B6" s="14" t="s">
        <v>1</v>
      </c>
      <c r="C6" s="15" t="s">
        <v>28</v>
      </c>
      <c r="D6" s="15" t="s">
        <v>3</v>
      </c>
      <c r="E6" s="15"/>
      <c r="F6" s="15"/>
      <c r="G6" s="15" t="s">
        <v>29</v>
      </c>
      <c r="H6" s="16" t="s">
        <v>10</v>
      </c>
      <c r="I6" s="48"/>
      <c r="J6" s="49"/>
      <c r="K6" s="49"/>
      <c r="L6" s="49"/>
      <c r="M6" s="49"/>
      <c r="N6" s="37"/>
    </row>
    <row r="7" spans="2:14" ht="75">
      <c r="B7" s="54">
        <v>4</v>
      </c>
      <c r="C7" s="32" t="s">
        <v>27</v>
      </c>
      <c r="D7" s="53" t="s">
        <v>24</v>
      </c>
      <c r="E7" s="17"/>
      <c r="F7" s="40"/>
      <c r="G7" s="40"/>
      <c r="H7" s="55">
        <f>G7*B7</f>
        <v>0</v>
      </c>
      <c r="I7" s="50"/>
      <c r="J7" s="50"/>
      <c r="K7" s="40"/>
      <c r="L7" s="51"/>
      <c r="M7" s="40"/>
      <c r="N7" s="38"/>
    </row>
    <row r="8" spans="2:13" ht="15">
      <c r="B8" s="42">
        <v>1</v>
      </c>
      <c r="C8" s="32" t="s">
        <v>27</v>
      </c>
      <c r="D8" s="34" t="s">
        <v>17</v>
      </c>
      <c r="E8" s="17"/>
      <c r="F8" s="13"/>
      <c r="G8" s="40"/>
      <c r="H8" s="40">
        <f aca="true" t="shared" si="0" ref="H8">G8*B8</f>
        <v>0</v>
      </c>
      <c r="I8" s="50"/>
      <c r="J8" s="50"/>
      <c r="K8" s="40"/>
      <c r="L8" s="51"/>
      <c r="M8" s="40"/>
    </row>
    <row r="9" spans="2:14" s="41" customFormat="1" ht="15">
      <c r="B9" s="36">
        <v>4</v>
      </c>
      <c r="C9" s="32" t="s">
        <v>27</v>
      </c>
      <c r="D9" s="17" t="s">
        <v>23</v>
      </c>
      <c r="E9" s="34"/>
      <c r="F9" s="40"/>
      <c r="G9" s="40"/>
      <c r="H9" s="40">
        <f>G9*B9</f>
        <v>0</v>
      </c>
      <c r="I9" s="50"/>
      <c r="J9" s="50"/>
      <c r="K9" s="40"/>
      <c r="L9" s="51"/>
      <c r="M9" s="40"/>
      <c r="N9" s="38"/>
    </row>
    <row r="10" spans="2:14" s="41" customFormat="1" ht="15">
      <c r="B10" s="36">
        <v>4</v>
      </c>
      <c r="C10" s="32" t="s">
        <v>27</v>
      </c>
      <c r="D10" s="34" t="s">
        <v>18</v>
      </c>
      <c r="E10" s="17"/>
      <c r="F10" s="13"/>
      <c r="G10" s="40"/>
      <c r="H10" s="40">
        <f aca="true" t="shared" si="1" ref="H10:H14">G10*B10</f>
        <v>0</v>
      </c>
      <c r="I10" s="50"/>
      <c r="J10" s="50"/>
      <c r="K10" s="40"/>
      <c r="L10" s="51"/>
      <c r="M10" s="40"/>
      <c r="N10" s="38"/>
    </row>
    <row r="11" spans="2:14" s="41" customFormat="1" ht="15">
      <c r="B11" s="36">
        <v>125</v>
      </c>
      <c r="C11" s="32" t="s">
        <v>30</v>
      </c>
      <c r="D11" s="17" t="s">
        <v>19</v>
      </c>
      <c r="E11" s="34"/>
      <c r="F11" s="40"/>
      <c r="G11" s="40"/>
      <c r="H11" s="40">
        <f t="shared" si="1"/>
        <v>0</v>
      </c>
      <c r="I11" s="50"/>
      <c r="J11" s="50"/>
      <c r="K11" s="40"/>
      <c r="L11" s="51"/>
      <c r="M11" s="40"/>
      <c r="N11" s="38"/>
    </row>
    <row r="12" spans="2:14" s="41" customFormat="1" ht="15">
      <c r="B12" s="36">
        <v>45</v>
      </c>
      <c r="C12" s="32" t="s">
        <v>30</v>
      </c>
      <c r="D12" s="17" t="s">
        <v>14</v>
      </c>
      <c r="E12" s="34"/>
      <c r="F12" s="40"/>
      <c r="G12" s="40"/>
      <c r="H12" s="40">
        <f t="shared" si="1"/>
        <v>0</v>
      </c>
      <c r="I12" s="50"/>
      <c r="J12" s="50"/>
      <c r="K12" s="40"/>
      <c r="L12" s="51"/>
      <c r="M12" s="40"/>
      <c r="N12" s="38"/>
    </row>
    <row r="13" spans="2:14" s="41" customFormat="1" ht="15">
      <c r="B13" s="36">
        <v>1</v>
      </c>
      <c r="C13" s="32" t="s">
        <v>27</v>
      </c>
      <c r="D13" s="17" t="s">
        <v>16</v>
      </c>
      <c r="E13" s="34"/>
      <c r="F13" s="40"/>
      <c r="G13" s="40"/>
      <c r="H13" s="40">
        <f t="shared" si="1"/>
        <v>0</v>
      </c>
      <c r="I13" s="50"/>
      <c r="J13" s="50"/>
      <c r="K13" s="40"/>
      <c r="L13" s="51"/>
      <c r="M13" s="40"/>
      <c r="N13" s="38"/>
    </row>
    <row r="14" spans="2:14" s="41" customFormat="1" ht="15">
      <c r="B14" s="36">
        <v>4</v>
      </c>
      <c r="C14" s="32" t="s">
        <v>27</v>
      </c>
      <c r="D14" s="34" t="s">
        <v>15</v>
      </c>
      <c r="E14" s="17"/>
      <c r="F14" s="13"/>
      <c r="G14" s="40"/>
      <c r="H14" s="40">
        <f t="shared" si="1"/>
        <v>0</v>
      </c>
      <c r="I14" s="50"/>
      <c r="J14" s="50"/>
      <c r="K14" s="40"/>
      <c r="L14" s="51"/>
      <c r="M14" s="40"/>
      <c r="N14" s="38"/>
    </row>
    <row r="15" spans="2:14" ht="15">
      <c r="B15" s="57" t="s">
        <v>4</v>
      </c>
      <c r="C15" s="58"/>
      <c r="D15" s="58"/>
      <c r="E15" s="58"/>
      <c r="F15" s="58"/>
      <c r="G15" s="44"/>
      <c r="H15" s="39">
        <f>SUM(H7:H14)</f>
        <v>0</v>
      </c>
      <c r="I15" s="50"/>
      <c r="J15" s="40"/>
      <c r="K15" s="40"/>
      <c r="L15" s="40"/>
      <c r="M15" s="40"/>
      <c r="N15" s="41"/>
    </row>
    <row r="16" spans="3:14" ht="15">
      <c r="C16" s="29"/>
      <c r="E16" s="24"/>
      <c r="F16" s="24"/>
      <c r="G16" s="24"/>
      <c r="H16" s="30"/>
      <c r="I16" s="47"/>
      <c r="J16" s="47"/>
      <c r="K16" s="47"/>
      <c r="L16" s="47"/>
      <c r="M16" s="47"/>
      <c r="N16" s="41"/>
    </row>
    <row r="17" spans="2:13" s="1" customFormat="1" ht="15">
      <c r="B17" s="43" t="s">
        <v>13</v>
      </c>
      <c r="C17" s="32"/>
      <c r="D17" s="34"/>
      <c r="E17" s="34"/>
      <c r="F17" s="33"/>
      <c r="G17" s="31"/>
      <c r="H17" s="33"/>
      <c r="I17" s="47"/>
      <c r="J17" s="47"/>
      <c r="K17" s="47"/>
      <c r="L17" s="47"/>
      <c r="M17" s="47"/>
    </row>
    <row r="18" spans="2:13" ht="15">
      <c r="B18" s="14" t="s">
        <v>1</v>
      </c>
      <c r="C18" s="15" t="s">
        <v>2</v>
      </c>
      <c r="D18" s="15" t="s">
        <v>3</v>
      </c>
      <c r="E18" s="15"/>
      <c r="F18" s="15"/>
      <c r="G18" s="15" t="s">
        <v>9</v>
      </c>
      <c r="H18" s="16" t="s">
        <v>10</v>
      </c>
      <c r="I18" s="48"/>
      <c r="J18" s="49"/>
      <c r="K18" s="49"/>
      <c r="L18" s="49"/>
      <c r="M18" s="49"/>
    </row>
    <row r="19" spans="2:14" s="41" customFormat="1" ht="75">
      <c r="B19" s="54">
        <v>1</v>
      </c>
      <c r="C19" s="32" t="s">
        <v>27</v>
      </c>
      <c r="D19" s="56" t="s">
        <v>24</v>
      </c>
      <c r="E19" s="34"/>
      <c r="F19" s="40"/>
      <c r="G19" s="40"/>
      <c r="H19" s="55">
        <f aca="true" t="shared" si="2" ref="H19">G19*B19</f>
        <v>0</v>
      </c>
      <c r="I19" s="50"/>
      <c r="J19" s="50"/>
      <c r="K19" s="40"/>
      <c r="L19" s="51"/>
      <c r="M19" s="40"/>
      <c r="N19" s="38"/>
    </row>
    <row r="20" spans="2:13" ht="15">
      <c r="B20" s="42">
        <v>1</v>
      </c>
      <c r="C20" s="32" t="s">
        <v>27</v>
      </c>
      <c r="D20" s="34" t="s">
        <v>20</v>
      </c>
      <c r="E20" s="17"/>
      <c r="F20" s="13"/>
      <c r="G20" s="40"/>
      <c r="H20" s="40">
        <f>G20*B20</f>
        <v>0</v>
      </c>
      <c r="I20" s="50"/>
      <c r="J20" s="50"/>
      <c r="K20" s="40"/>
      <c r="L20" s="51"/>
      <c r="M20" s="40"/>
    </row>
    <row r="21" spans="2:14" s="41" customFormat="1" ht="15">
      <c r="B21" s="36">
        <v>1</v>
      </c>
      <c r="C21" s="32" t="s">
        <v>27</v>
      </c>
      <c r="D21" s="17" t="s">
        <v>21</v>
      </c>
      <c r="E21" s="34"/>
      <c r="F21" s="40"/>
      <c r="G21" s="40"/>
      <c r="H21" s="40">
        <f aca="true" t="shared" si="3" ref="H21:H26">G21*B21</f>
        <v>0</v>
      </c>
      <c r="I21" s="50"/>
      <c r="J21" s="50"/>
      <c r="K21" s="40"/>
      <c r="L21" s="51"/>
      <c r="M21" s="40"/>
      <c r="N21" s="38"/>
    </row>
    <row r="22" spans="2:14" s="41" customFormat="1" ht="15">
      <c r="B22" s="36">
        <v>1</v>
      </c>
      <c r="C22" s="32" t="s">
        <v>27</v>
      </c>
      <c r="D22" s="34" t="s">
        <v>22</v>
      </c>
      <c r="E22" s="17"/>
      <c r="F22" s="13"/>
      <c r="G22" s="40"/>
      <c r="H22" s="40">
        <f t="shared" si="3"/>
        <v>0</v>
      </c>
      <c r="I22" s="50"/>
      <c r="J22" s="50"/>
      <c r="K22" s="40"/>
      <c r="L22" s="51"/>
      <c r="M22" s="40"/>
      <c r="N22" s="38"/>
    </row>
    <row r="23" spans="2:14" s="41" customFormat="1" ht="15">
      <c r="B23" s="36">
        <v>40</v>
      </c>
      <c r="C23" s="32" t="s">
        <v>30</v>
      </c>
      <c r="D23" s="17" t="s">
        <v>19</v>
      </c>
      <c r="E23" s="34"/>
      <c r="F23" s="40"/>
      <c r="G23" s="40"/>
      <c r="H23" s="40">
        <f t="shared" si="3"/>
        <v>0</v>
      </c>
      <c r="I23" s="50"/>
      <c r="J23" s="50"/>
      <c r="K23" s="40"/>
      <c r="L23" s="51"/>
      <c r="M23" s="40"/>
      <c r="N23" s="38"/>
    </row>
    <row r="24" spans="2:14" s="41" customFormat="1" ht="15">
      <c r="B24" s="36">
        <v>25</v>
      </c>
      <c r="C24" s="32" t="s">
        <v>30</v>
      </c>
      <c r="D24" s="17" t="s">
        <v>14</v>
      </c>
      <c r="E24" s="34"/>
      <c r="F24" s="40"/>
      <c r="G24" s="40"/>
      <c r="H24" s="40">
        <f t="shared" si="3"/>
        <v>0</v>
      </c>
      <c r="I24" s="50"/>
      <c r="J24" s="50"/>
      <c r="K24" s="40"/>
      <c r="L24" s="51"/>
      <c r="M24" s="40"/>
      <c r="N24" s="38"/>
    </row>
    <row r="25" spans="2:14" s="41" customFormat="1" ht="15">
      <c r="B25" s="36">
        <v>1</v>
      </c>
      <c r="C25" s="32" t="s">
        <v>27</v>
      </c>
      <c r="D25" s="17" t="s">
        <v>16</v>
      </c>
      <c r="E25" s="34"/>
      <c r="F25" s="40"/>
      <c r="G25" s="40"/>
      <c r="H25" s="40">
        <f t="shared" si="3"/>
        <v>0</v>
      </c>
      <c r="I25" s="50"/>
      <c r="J25" s="50"/>
      <c r="K25" s="40"/>
      <c r="L25" s="51"/>
      <c r="M25" s="40"/>
      <c r="N25" s="38"/>
    </row>
    <row r="26" spans="2:14" s="41" customFormat="1" ht="15">
      <c r="B26" s="36">
        <v>1</v>
      </c>
      <c r="C26" s="32" t="s">
        <v>27</v>
      </c>
      <c r="D26" s="34" t="s">
        <v>15</v>
      </c>
      <c r="E26" s="17"/>
      <c r="F26" s="13"/>
      <c r="G26" s="40"/>
      <c r="H26" s="40">
        <f t="shared" si="3"/>
        <v>0</v>
      </c>
      <c r="I26" s="50"/>
      <c r="J26" s="50"/>
      <c r="K26" s="40"/>
      <c r="L26" s="51"/>
      <c r="M26" s="40"/>
      <c r="N26" s="38"/>
    </row>
    <row r="27" spans="2:13" ht="15">
      <c r="B27" s="57" t="s">
        <v>4</v>
      </c>
      <c r="C27" s="58"/>
      <c r="D27" s="58"/>
      <c r="E27" s="58"/>
      <c r="F27" s="58"/>
      <c r="G27" s="46"/>
      <c r="H27" s="18">
        <f>SUM(H19:H26)</f>
        <v>0</v>
      </c>
      <c r="I27" s="50"/>
      <c r="J27" s="40"/>
      <c r="K27" s="40"/>
      <c r="L27" s="40"/>
      <c r="M27" s="40"/>
    </row>
    <row r="28" spans="3:14" ht="15">
      <c r="C28" s="29"/>
      <c r="E28" s="24"/>
      <c r="F28" s="24"/>
      <c r="G28" s="24"/>
      <c r="H28" s="30"/>
      <c r="I28" s="47"/>
      <c r="J28" s="47"/>
      <c r="K28" s="47"/>
      <c r="L28" s="47"/>
      <c r="M28" s="47"/>
      <c r="N28" s="41"/>
    </row>
    <row r="29" spans="3:14" ht="15">
      <c r="C29" s="29"/>
      <c r="E29" s="19" t="s">
        <v>5</v>
      </c>
      <c r="I29" s="47"/>
      <c r="J29" s="47"/>
      <c r="K29" s="47"/>
      <c r="L29" s="47"/>
      <c r="M29" s="47"/>
      <c r="N29" s="41"/>
    </row>
    <row r="30" spans="3:14" ht="15">
      <c r="C30" s="29"/>
      <c r="E30" s="20" t="s">
        <v>6</v>
      </c>
      <c r="F30" s="21"/>
      <c r="G30" s="21"/>
      <c r="H30" s="22">
        <f>H15+H27</f>
        <v>0</v>
      </c>
      <c r="I30" s="47"/>
      <c r="J30" s="47"/>
      <c r="K30" s="47"/>
      <c r="L30" s="47"/>
      <c r="M30" s="47"/>
      <c r="N30" s="41"/>
    </row>
    <row r="31" spans="3:14" ht="15">
      <c r="C31" s="29"/>
      <c r="E31" s="23" t="s">
        <v>7</v>
      </c>
      <c r="F31" s="24"/>
      <c r="G31" s="24"/>
      <c r="H31" s="25">
        <f>H32-H30</f>
        <v>0</v>
      </c>
      <c r="I31" s="47"/>
      <c r="J31" s="47"/>
      <c r="K31" s="47"/>
      <c r="L31" s="47"/>
      <c r="M31" s="47"/>
      <c r="N31" s="41"/>
    </row>
    <row r="32" spans="3:14" ht="15">
      <c r="C32" s="29"/>
      <c r="E32" s="26" t="s">
        <v>8</v>
      </c>
      <c r="F32" s="27"/>
      <c r="G32" s="27"/>
      <c r="H32" s="28">
        <f>H30*1.21</f>
        <v>0</v>
      </c>
      <c r="I32" s="47"/>
      <c r="J32" s="47"/>
      <c r="K32" s="47"/>
      <c r="L32" s="47"/>
      <c r="M32" s="47"/>
      <c r="N32" s="41"/>
    </row>
    <row r="33" spans="3:14" ht="15">
      <c r="C33" s="29"/>
      <c r="E33" s="24"/>
      <c r="F33" s="24"/>
      <c r="G33" s="24"/>
      <c r="H33" s="30"/>
      <c r="I33" s="47"/>
      <c r="J33" s="47"/>
      <c r="K33" s="47"/>
      <c r="L33" s="47"/>
      <c r="M33" s="47"/>
      <c r="N33" s="41"/>
    </row>
    <row r="34" spans="3:14" ht="15">
      <c r="C34" s="29"/>
      <c r="E34" s="24"/>
      <c r="F34" s="24"/>
      <c r="G34" s="24"/>
      <c r="H34" s="30"/>
      <c r="I34" s="47"/>
      <c r="J34" s="47"/>
      <c r="K34" s="47"/>
      <c r="L34" s="47"/>
      <c r="M34" s="47"/>
      <c r="N34" s="41"/>
    </row>
    <row r="35" spans="3:8" ht="15">
      <c r="C35" s="29"/>
      <c r="D35" s="41"/>
      <c r="E35" s="24"/>
      <c r="F35" s="24"/>
      <c r="G35" s="24"/>
      <c r="H35" s="30"/>
    </row>
    <row r="36" spans="4:8" ht="15">
      <c r="D36" s="41"/>
      <c r="E36" s="1"/>
      <c r="F36" s="1"/>
      <c r="G36" s="1"/>
      <c r="H36" s="1"/>
    </row>
    <row r="37" ht="15">
      <c r="D37" s="41"/>
    </row>
    <row r="38" ht="15">
      <c r="D38" s="41"/>
    </row>
  </sheetData>
  <mergeCells count="2">
    <mergeCell ref="B15:F15"/>
    <mergeCell ref="B27:F27"/>
  </mergeCells>
  <printOptions/>
  <pageMargins left="0.5118110236220472" right="0.5118110236220472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Hriško</dc:creator>
  <cp:keywords/>
  <dc:description/>
  <cp:lastModifiedBy>handlirova</cp:lastModifiedBy>
  <cp:lastPrinted>2016-07-20T04:40:44Z</cp:lastPrinted>
  <dcterms:created xsi:type="dcterms:W3CDTF">2015-03-30T20:18:21Z</dcterms:created>
  <dcterms:modified xsi:type="dcterms:W3CDTF">2017-05-23T08:28:43Z</dcterms:modified>
  <cp:category/>
  <cp:version/>
  <cp:contentType/>
  <cp:contentStatus/>
</cp:coreProperties>
</file>