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vonova\Desktop\NICOLE\2018\Centrum aktivních seniorů\VŘ zhotovitel\II VV oprava\"/>
    </mc:Choice>
  </mc:AlternateContent>
  <bookViews>
    <workbookView xWindow="0" yWindow="0" windowWidth="28800" windowHeight="11835" activeTab="4"/>
  </bookViews>
  <sheets>
    <sheet name="Rekapitulace" sheetId="2" r:id="rId1"/>
    <sheet name="1" sheetId="1" r:id="rId2"/>
    <sheet name="2" sheetId="9" r:id="rId3"/>
    <sheet name="3" sheetId="10" r:id="rId4"/>
    <sheet name="4" sheetId="12" r:id="rId5"/>
  </sheets>
  <externalReferences>
    <externalReference r:id="rId6"/>
    <externalReference r:id="rId7"/>
  </externalReferences>
  <definedNames>
    <definedName name="a" localSheetId="2">'[1]SO 11.1A Výkaz výměr'!#REF!</definedName>
    <definedName name="a">'[1]SO 11.1A Výkaz výměr'!#REF!</definedName>
    <definedName name="AL_obvodový_plášť" localSheetId="2">'[1]SO 11.1A Výkaz výměr'!#REF!</definedName>
    <definedName name="AL_obvodový_plášť">'[1]SO 11.1A Výkaz výměr'!#REF!</definedName>
    <definedName name="asd" localSheetId="2">'[1]SO 11.1A Výkaz výměr'!#REF!</definedName>
    <definedName name="asd">'[1]SO 11.1A Výkaz výměr'!#REF!</definedName>
    <definedName name="eč" localSheetId="2">'[2]SO 51.4 Výkaz výměr'!#REF!</definedName>
    <definedName name="eč">'[2]SO 51.4 Výkaz výměr'!#REF!</definedName>
    <definedName name="Izolace_akustické" localSheetId="2">'[1]SO 11.1A Výkaz výměr'!#REF!</definedName>
    <definedName name="Izolace_akustické">'[1]SO 11.1A Výkaz výměr'!#REF!</definedName>
    <definedName name="Izolace_proti_vodě" localSheetId="2">'[1]SO 11.1A Výkaz výměr'!#REF!</definedName>
    <definedName name="Izolace_proti_vodě">'[1]SO 11.1A Výkaz výměr'!#REF!</definedName>
    <definedName name="Komunikace" localSheetId="2">'[1]SO 11.1A Výkaz výměr'!#REF!</definedName>
    <definedName name="Komunikace">'[1]SO 11.1A Výkaz výměr'!#REF!</definedName>
    <definedName name="Konstrukce_klempířské" localSheetId="2">'[1]SO 11.1A Výkaz výměr'!#REF!</definedName>
    <definedName name="Konstrukce_klempířské">'[1]SO 11.1A Výkaz výměr'!#REF!</definedName>
    <definedName name="Konstrukce_tesařské" localSheetId="2">'[2]SO 51.4 Výkaz výměr'!#REF!</definedName>
    <definedName name="Konstrukce_tesařské">'[2]SO 51.4 Výkaz výměr'!#REF!</definedName>
    <definedName name="Konstrukce_truhlářské" localSheetId="2">'[1]SO 11.1A Výkaz výměr'!#REF!</definedName>
    <definedName name="Konstrukce_truhlářské">'[1]SO 11.1A Výkaz výměr'!#REF!</definedName>
    <definedName name="Kovové_stavební_doplňkové_konstrukce" localSheetId="2">'[1]SO 11.1A Výkaz výměr'!#REF!</definedName>
    <definedName name="Kovové_stavební_doplňkové_konstrukce">'[1]SO 11.1A Výkaz výměr'!#REF!</definedName>
    <definedName name="KSDK" localSheetId="2">'[2]SO 51.4 Výkaz výměr'!#REF!</definedName>
    <definedName name="KSDK">'[2]SO 51.4 Výkaz výměr'!#REF!</definedName>
    <definedName name="Malby__tapety__nátěry__nástřiky" localSheetId="2">'[1]SO 11.1A Výkaz výměr'!#REF!</definedName>
    <definedName name="Malby__tapety__nátěry__nástřiky">'[1]SO 11.1A Výkaz výměr'!#REF!</definedName>
    <definedName name="_xlnm.Print_Titles" localSheetId="1">'1'!$1:$2</definedName>
    <definedName name="_xlnm.Print_Titles" localSheetId="2">'2'!$1:$2</definedName>
    <definedName name="_xlnm.Print_Titles" localSheetId="3">'3'!$1:$2</definedName>
    <definedName name="_xlnm.Print_Titles" localSheetId="4">'4'!$1:$2</definedName>
    <definedName name="Obklady_keramické" localSheetId="2">'[1]SO 11.1A Výkaz výměr'!#REF!</definedName>
    <definedName name="Obklady_keramické">'[1]SO 11.1A Výkaz výměr'!#REF!</definedName>
    <definedName name="Ostatní_výrobky" localSheetId="2">'[2]SO 51.4 Výkaz výměr'!#REF!</definedName>
    <definedName name="Ostatní_výrobky">'[2]SO 51.4 Výkaz výměr'!#REF!</definedName>
    <definedName name="Podhl" localSheetId="2">'[2]SO 51.4 Výkaz výměr'!#REF!</definedName>
    <definedName name="Podhl">'[2]SO 51.4 Výkaz výměr'!#REF!</definedName>
    <definedName name="Podhledy" localSheetId="2">'[1]SO 11.1A Výkaz výměr'!#REF!</definedName>
    <definedName name="Podhledy">'[1]SO 11.1A Výkaz výměr'!#REF!</definedName>
    <definedName name="REKAPITULACE" localSheetId="2">'[1]SO 11.1A Výkaz výměr'!#REF!</definedName>
    <definedName name="REKAPITULACE">'[1]SO 11.1A Výkaz výměr'!#REF!</definedName>
    <definedName name="Sádrokartonové_konstrukce" localSheetId="2">'[1]SO 11.1A Výkaz výměr'!#REF!</definedName>
    <definedName name="Sádrokartonové_konstrukce">'[1]SO 11.1A Výkaz výměr'!#REF!</definedName>
    <definedName name="Vodorovné_konstrukce" localSheetId="2">'[2]SO 51.4 Výkaz výměr'!#REF!</definedName>
    <definedName name="Vodorovné_konstrukce">'[2]SO 51.4 Výkaz výměr'!#REF!</definedName>
    <definedName name="Základy" localSheetId="2">'[2]SO 51.4 Výkaz výměr'!#REF!</definedName>
    <definedName name="Základy">'[2]SO 51.4 Výkaz výměr'!#REF!</definedName>
    <definedName name="Zemní_práce" localSheetId="2">'[2]SO 51.4 Výkaz výměr'!#REF!</definedName>
    <definedName name="Zemní_práce">'[2]SO 51.4 Výkaz výměr'!#REF!</definedName>
  </definedNames>
  <calcPr calcId="152511"/>
  <fileRecoveryPr autoRecover="0"/>
</workbook>
</file>

<file path=xl/calcChain.xml><?xml version="1.0" encoding="utf-8"?>
<calcChain xmlns="http://schemas.openxmlformats.org/spreadsheetml/2006/main">
  <c r="G11" i="10" l="1"/>
  <c r="G8" i="9"/>
  <c r="G8" i="10" l="1"/>
  <c r="G8" i="12" l="1"/>
  <c r="G7" i="12"/>
  <c r="G6" i="12"/>
  <c r="G5" i="12"/>
  <c r="G4" i="12"/>
  <c r="G3" i="12" l="1"/>
  <c r="G13" i="10"/>
  <c r="G10" i="10" l="1"/>
  <c r="G7" i="10"/>
  <c r="G11" i="9" l="1"/>
  <c r="G21" i="1"/>
  <c r="G9" i="9" l="1"/>
  <c r="G18" i="1"/>
  <c r="G17" i="1"/>
  <c r="G16" i="1"/>
  <c r="G15" i="1"/>
  <c r="G7" i="1" l="1"/>
  <c r="G8" i="1"/>
  <c r="G13" i="1" l="1"/>
  <c r="G14" i="1" l="1"/>
  <c r="G12" i="1"/>
  <c r="G11" i="1"/>
  <c r="G10" i="1" l="1"/>
  <c r="G9" i="1" l="1"/>
  <c r="G4" i="1"/>
  <c r="G5" i="1"/>
  <c r="G6" i="1"/>
  <c r="G10" i="9"/>
  <c r="G12" i="10"/>
  <c r="G7" i="9"/>
  <c r="G9" i="10" l="1"/>
  <c r="G6" i="10" l="1"/>
  <c r="G6" i="9"/>
  <c r="G20" i="1"/>
  <c r="C22" i="2" l="1"/>
  <c r="G5" i="10" l="1"/>
  <c r="G3" i="10" s="1"/>
  <c r="G5" i="9"/>
  <c r="G3" i="9" s="1"/>
  <c r="C20" i="2"/>
  <c r="C19" i="2"/>
  <c r="B20" i="2"/>
  <c r="B19" i="2"/>
  <c r="C18" i="2"/>
  <c r="B18" i="2"/>
  <c r="D20" i="2" l="1"/>
  <c r="D19" i="2"/>
  <c r="D22" i="2"/>
  <c r="G19" i="1" l="1"/>
  <c r="G3" i="1" s="1"/>
  <c r="D18" i="2" s="1"/>
  <c r="D29" i="2" s="1"/>
</calcChain>
</file>

<file path=xl/sharedStrings.xml><?xml version="1.0" encoding="utf-8"?>
<sst xmlns="http://schemas.openxmlformats.org/spreadsheetml/2006/main" count="224" uniqueCount="121">
  <si>
    <t>Číselné zatřídění</t>
  </si>
  <si>
    <t>Popis položky</t>
  </si>
  <si>
    <t>Měrná jednotka</t>
  </si>
  <si>
    <t>ks</t>
  </si>
  <si>
    <t>Stavba:</t>
  </si>
  <si>
    <t>Objekt: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</si>
  <si>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</si>
  <si>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</si>
  <si>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</si>
  <si>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</si>
  <si>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</si>
  <si>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</si>
  <si>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</si>
  <si>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</si>
  <si>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</si>
  <si>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</si>
  <si>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Počet
celkem</t>
  </si>
  <si>
    <t>Číslo položky</t>
  </si>
  <si>
    <t>Jednotková cena v Kč</t>
  </si>
  <si>
    <t>Celková              cena v Kč</t>
  </si>
  <si>
    <t>Cena celkem za oddíl</t>
  </si>
  <si>
    <t>Celkem bez DPH</t>
  </si>
  <si>
    <t>A.001</t>
  </si>
  <si>
    <t>A.002</t>
  </si>
  <si>
    <t>A.003</t>
  </si>
  <si>
    <t>A.004</t>
  </si>
  <si>
    <t>A.005</t>
  </si>
  <si>
    <t>A.006</t>
  </si>
  <si>
    <t>A.007</t>
  </si>
  <si>
    <t>A.008</t>
  </si>
  <si>
    <t>A.009</t>
  </si>
  <si>
    <t>A.010</t>
  </si>
  <si>
    <t>A.011</t>
  </si>
  <si>
    <t>A.012</t>
  </si>
  <si>
    <t>B.001</t>
  </si>
  <si>
    <t>B.003</t>
  </si>
  <si>
    <t>C.005</t>
  </si>
  <si>
    <t>m3</t>
  </si>
  <si>
    <t>m</t>
  </si>
  <si>
    <t>t</t>
  </si>
  <si>
    <t>Silnoproud - specifikace</t>
  </si>
  <si>
    <t>hod</t>
  </si>
  <si>
    <t>Ostatní</t>
  </si>
  <si>
    <t>m2</t>
  </si>
  <si>
    <t xml:space="preserve">ELEKTRO-PROJEKCE s.r.o. </t>
  </si>
  <si>
    <t xml:space="preserve">Fráni Šrámka 5, 709 00 Ostrava – Mariánské Hory, IČ 277 886 95 </t>
  </si>
  <si>
    <t>A.013</t>
  </si>
  <si>
    <t>Poznámka</t>
  </si>
  <si>
    <t>A.014</t>
  </si>
  <si>
    <t>kmpl</t>
  </si>
  <si>
    <t>km</t>
  </si>
  <si>
    <t>Poplatek za uložení stavebního odpadu z plastických hmot na skládce (skládkovné)
odpad vzniklý při výstavbě</t>
  </si>
  <si>
    <t xml:space="preserve">Uložení sypaniny poplatek za uložení sypaniny na skládce ( skládkovné )
</t>
  </si>
  <si>
    <t xml:space="preserve">Uložení sypaniny na skládky, manipulace
</t>
  </si>
  <si>
    <t>A.015</t>
  </si>
  <si>
    <t>A.016</t>
  </si>
  <si>
    <t>A.017</t>
  </si>
  <si>
    <t>B.002</t>
  </si>
  <si>
    <t>B.004</t>
  </si>
  <si>
    <t>B.006</t>
  </si>
  <si>
    <t>C.006</t>
  </si>
  <si>
    <t>C.007</t>
  </si>
  <si>
    <t>C.010</t>
  </si>
  <si>
    <t>C.016</t>
  </si>
  <si>
    <t>Silnoproud - montáž / demontáž</t>
  </si>
  <si>
    <r>
      <t xml:space="preserve">Nakládání výkopku z hornin tř. 1 až 4 do 100 m3
</t>
    </r>
    <r>
      <rPr>
        <i/>
        <sz val="12"/>
        <rFont val="Times New Roman CE"/>
        <family val="1"/>
        <charset val="238"/>
      </rPr>
      <t>"Nakládání, skládání a překládání neulehlého výkopku nebo sypaniny nakládání, množství do 100 m3, z hornin tř. 1 až 4
výkopek nevyužitý pro opětovný zásyp</t>
    </r>
  </si>
  <si>
    <r>
      <t xml:space="preserve">Zásyp rýh ručně šířky do 40cm, z horniny třídy 3
</t>
    </r>
    <r>
      <rPr>
        <i/>
        <sz val="12"/>
        <rFont val="Times New Roman CE"/>
        <family val="1"/>
        <charset val="238"/>
      </rPr>
      <t>Zásyp kabelových rýh ručně včetně zhutnění a uložení výkopku do vrstev a urovnání povrchu v hornině třídy 3</t>
    </r>
  </si>
  <si>
    <r>
      <t xml:space="preserve">Zásyp rýh ručně šířky do 40 cm, z horniny třídy 4
</t>
    </r>
    <r>
      <rPr>
        <i/>
        <sz val="12"/>
        <rFont val="Times New Roman CE"/>
        <family val="1"/>
        <charset val="238"/>
      </rPr>
      <t>Zásyp kabelových rýh ručně včetně zhutnění a uložení výkopku do vrstev a urovnání povrchu , v hornině třídy 4</t>
    </r>
  </si>
  <si>
    <r>
      <t xml:space="preserve">Odvoz suti na skládku a vybouraných hmot nebo meziskládku do 1 km se složením
</t>
    </r>
    <r>
      <rPr>
        <i/>
        <sz val="12"/>
        <rFont val="Times New Roman CE"/>
        <family val="1"/>
        <charset val="238"/>
      </rPr>
      <t>Odvoz suti a vybouraných hmot na skládku nebo meziskládku se složením, na vzdálenost do 1 km (A15 až A19)</t>
    </r>
  </si>
  <si>
    <t>Příplatek k odvozu suti a vybouraných hmot na skládku ZKD 1 km přes 1 km
Odvoz suti, sypaniny, zeminy a vybouraných hmot na skládku nebo meziskládku se složením, na vzdálenost Příplatek k ceně za každý další i započatý 1 km přes 1 km (A15 do 10km, A16 až 19 do 20km)</t>
  </si>
  <si>
    <r>
      <t xml:space="preserve">Poplatek za uložení stavebního betonového odpadu na skládce (skládkovné)
</t>
    </r>
    <r>
      <rPr>
        <i/>
        <sz val="12"/>
        <rFont val="Times New Roman CE"/>
        <family val="1"/>
        <charset val="238"/>
      </rPr>
      <t>betony z dem. + náhodné objekty v trase</t>
    </r>
  </si>
  <si>
    <r>
      <t xml:space="preserve">Poplatek za uložení stavebního železobetonového odpadu na skládce (skládkovné)
</t>
    </r>
    <r>
      <rPr>
        <i/>
        <sz val="12"/>
        <rFont val="Times New Roman CE"/>
        <family val="1"/>
        <charset val="238"/>
      </rPr>
      <t>betony z dem. + náhodné objekty v trase</t>
    </r>
  </si>
  <si>
    <r>
      <t xml:space="preserve">Poplatek za uložení stavebního směsného odpadu na skládce (skládkovné)
</t>
    </r>
    <r>
      <rPr>
        <i/>
        <sz val="12"/>
        <rFont val="Times New Roman CE"/>
        <family val="1"/>
        <charset val="238"/>
      </rPr>
      <t>dem. + odpad vzniklý při výstavbě</t>
    </r>
  </si>
  <si>
    <r>
      <t xml:space="preserve">Hutnění záhohu po vrstvách do 20cm
</t>
    </r>
    <r>
      <rPr>
        <i/>
        <sz val="12"/>
        <rFont val="Times New Roman CE"/>
        <family val="1"/>
        <charset val="238"/>
      </rPr>
      <t>"viz p.č. A.006 a A.007</t>
    </r>
  </si>
  <si>
    <r>
      <t xml:space="preserve">Konečná úprava terénu ve volném terénu
</t>
    </r>
    <r>
      <rPr>
        <i/>
        <sz val="12"/>
        <rFont val="Times New Roman CE"/>
        <family val="1"/>
        <charset val="238"/>
      </rPr>
      <t>urovnání, osetí, případně vrácení drnů</t>
    </r>
  </si>
  <si>
    <t>Zemní práce a stavební práce</t>
  </si>
  <si>
    <t>D.001</t>
  </si>
  <si>
    <t>D.002</t>
  </si>
  <si>
    <t>D.004</t>
  </si>
  <si>
    <t>A.018</t>
  </si>
  <si>
    <t>Část:</t>
  </si>
  <si>
    <t>Číslo zakázky:</t>
  </si>
  <si>
    <t>kus</t>
  </si>
  <si>
    <t>D.007</t>
  </si>
  <si>
    <t>D.008</t>
  </si>
  <si>
    <r>
      <t xml:space="preserve">Montážní mechanismy
</t>
    </r>
    <r>
      <rPr>
        <i/>
        <sz val="12"/>
        <rFont val="Times New Roman CE"/>
        <family val="1"/>
        <charset val="238"/>
      </rPr>
      <t>obecné požadavky na pomocnou mechanizaci</t>
    </r>
  </si>
  <si>
    <r>
      <t xml:space="preserve">Dokumentace skutečného provedení stavby
</t>
    </r>
    <r>
      <rPr>
        <i/>
        <sz val="12"/>
        <rFont val="Times New Roman CE"/>
        <family val="1"/>
        <charset val="238"/>
      </rPr>
      <t>Průzkumné, geodetické a projektové práce projektové práce dokumentace stavby (výkresová a textová) skutečného provedení stavby</t>
    </r>
  </si>
  <si>
    <r>
      <t xml:space="preserve">Hodinová zúčtovací sazba technik odborný
</t>
    </r>
    <r>
      <rPr>
        <i/>
        <sz val="12"/>
        <rFont val="Times New Roman CE"/>
        <family val="1"/>
        <charset val="238"/>
      </rPr>
      <t>posouzení výkopku z hlediska vhodnosti pro opětovný zásyp, posouzení únosnosti zeminy z hlediska přípravy zakládání sloupů, koordinace výkopových prací v technicky náročnějších úsecích</t>
    </r>
  </si>
  <si>
    <r>
      <t xml:space="preserve">Hodinová zúčtovací sazba technik odborný
</t>
    </r>
    <r>
      <rPr>
        <i/>
        <sz val="12"/>
        <rFont val="Times New Roman CE"/>
        <family val="1"/>
        <charset val="238"/>
      </rPr>
      <t>placená součinnost správce</t>
    </r>
  </si>
  <si>
    <t>B.005</t>
  </si>
  <si>
    <r>
      <t xml:space="preserve">Celková prohlídka elektrického rozvodu a zařízení do 0,5 milionu Kč  
</t>
    </r>
    <r>
      <rPr>
        <i/>
        <sz val="12"/>
        <rFont val="Times New Roman CE"/>
        <family val="1"/>
        <charset val="238"/>
      </rPr>
      <t>výchozí revize dle podmínek TZ</t>
    </r>
  </si>
  <si>
    <t>CENTRUM AKTIVNÍCH SENIORŮ</t>
  </si>
  <si>
    <t>SO 10 Přípojka NN</t>
  </si>
  <si>
    <t>D10 Přípojka NN</t>
  </si>
  <si>
    <t>16-122-5</t>
  </si>
  <si>
    <t>11/2017</t>
  </si>
  <si>
    <r>
      <t xml:space="preserve">Vytyčení rozsahu SO
</t>
    </r>
    <r>
      <rPr>
        <i/>
        <sz val="12"/>
        <rFont val="Times New Roman CE"/>
        <family val="1"/>
        <charset val="238"/>
      </rPr>
      <t xml:space="preserve">viz situace: D-10-02_Situace </t>
    </r>
  </si>
  <si>
    <r>
      <t xml:space="preserve">Výkop rýhy v zemině tř.3,
</t>
    </r>
    <r>
      <rPr>
        <i/>
        <sz val="12"/>
        <rFont val="Times New Roman CE"/>
        <family val="1"/>
        <charset val="238"/>
      </rPr>
      <t>viz v.č.D-10-02_Situace,včetně posouzení a příplatku za lepivost. 60% zemina 3; 
- nová trasa kabelu přípojky NN</t>
    </r>
  </si>
  <si>
    <r>
      <t xml:space="preserve">Výkop rýhy v zemině tř.4,
</t>
    </r>
    <r>
      <rPr>
        <i/>
        <sz val="12"/>
        <rFont val="Times New Roman CE"/>
        <family val="1"/>
        <charset val="238"/>
      </rPr>
      <t>viz v.č. D-06_02_Situace úpravy AO,včetně posouzení a příplatku za lepivost. 40% zemina 4; 
- nová trasa kabelu přípojky NN</t>
    </r>
  </si>
  <si>
    <r>
      <t xml:space="preserve">Lože kabelů z písku nebo štěrkopísku tl 10 cm nad kabel, kryté plastovou folií, š lože do 50 cm
</t>
    </r>
    <r>
      <rPr>
        <i/>
        <sz val="12"/>
        <rFont val="Times New Roman CE"/>
        <family val="1"/>
        <charset val="238"/>
      </rPr>
      <t>"viz pol. Č. A.002 až A. 003, viz situace, včetně výstražné folie"
viz. vzorové řezy kabelovou trasou v.č. D-10-02_Situace</t>
    </r>
  </si>
  <si>
    <t>Pokládka kabelového vedení přípojky NN bude provedena v koordinaci s profesí zajišťující finální úpravu povrchů. Zejména bude přípojka NN provedena v předstihu před finálním dokončením povrchu chodníků a okapových chodníčků.</t>
  </si>
  <si>
    <r>
      <t xml:space="preserve">Uložení zemnícího páseku FeZn  30x4mm
</t>
    </r>
    <r>
      <rPr>
        <i/>
        <sz val="12"/>
        <rFont val="Times New Roman CE"/>
        <family val="1"/>
        <charset val="238"/>
      </rPr>
      <t>Uložení do výkopů, viz situace a vzorové řezy :  D-10-02_Situace úpravy NN</t>
    </r>
  </si>
  <si>
    <t>Svorka uzemnění  SS nerez spojovací pro pásek FeZn 30x4 mm, včetně ochranného nátěru spojů
- případné spoje FeZn 30x4 v trase (1x)
- propojení s uzemňovací soustavou nové budovy (2x)</t>
  </si>
  <si>
    <r>
      <t xml:space="preserve">Utěsnění chrániček, zemních prostupů.
</t>
    </r>
    <r>
      <rPr>
        <i/>
        <sz val="12"/>
        <rFont val="Times New Roman CE"/>
        <family val="1"/>
        <charset val="238"/>
      </rPr>
      <t xml:space="preserve">Utěsnění chrániček a prostupů proti vnikání nečistot a vody, vodotěsnou těsnící hmotou, </t>
    </r>
  </si>
  <si>
    <r>
      <t xml:space="preserve">Montáž měděných kabelů CYKY, AYKY do pruřezu 4x35mm2
</t>
    </r>
    <r>
      <rPr>
        <i/>
        <sz val="12"/>
        <rFont val="Times New Roman"/>
        <family val="1"/>
        <charset val="238"/>
      </rPr>
      <t xml:space="preserve">viz situace a vzorové řezy : D-10-02_Situace, zatažení do chrániček do chrániček, vč. ukončení v rozvaděčích , rozpojovacích skříních
- kabel přípojky NN - CYKY-J 4x35mm2
- kabel TOTAL STOP - CYKY 2x2,5mm2
* montáž kabelu ve venkovní trase, zatažení kabelů do chrániček v základových konstrukcích domu, které připraví stavební profese
</t>
    </r>
  </si>
  <si>
    <r>
      <t xml:space="preserve">Bourání - prostup stavební konstrukcí 
</t>
    </r>
    <r>
      <rPr>
        <i/>
        <sz val="12"/>
        <rFont val="Times New Roman CE"/>
        <family val="1"/>
        <charset val="238"/>
      </rPr>
      <t xml:space="preserve">prostup stavení konstrukcí,Sekání drážek do obvodových zdí, včetně opravy povrchu, zapravení  jádrové vrtání do průměru 150mm, včetně utěsnění prostupů proti vodě a nečistotám, utěsnění chrániček.
- provedení zemního postubu betonovým základem opěrné zdi/plotu
</t>
    </r>
  </si>
  <si>
    <r>
      <t xml:space="preserve">Motnáž sestavy pilířů pro Elektroměrový rozvaděč a rozvaděč vypínání TOTAL STOP
</t>
    </r>
    <r>
      <rPr>
        <i/>
        <sz val="12"/>
        <rFont val="Times New Roman"/>
        <family val="1"/>
        <charset val="238"/>
      </rPr>
      <t>- montáž, osazení a zapojní rozvaděčů v pilíři, včetně koordinace rozměrů jednotlivých skříní
- bude osazen 1x elektroměrový pilíř, včetně vyzbrojení, zapojení 
- bude osazen 1x rozvaděč v pilíři - pro vypínání TOTAL STOP
- montáž včetně veškerého příslušenství, provedení základu pilířů, osazení
- viz. D-10-03_Schémata rozvaděčů</t>
    </r>
  </si>
  <si>
    <r>
      <t xml:space="preserve">Zemnící pásek FeZn 30x4mm
</t>
    </r>
    <r>
      <rPr>
        <i/>
        <sz val="12"/>
        <rFont val="Times New Roman CE"/>
        <family val="1"/>
        <charset val="238"/>
      </rPr>
      <t>Uložení do výkopů, viz situace a vzorové řezy :  D-10-02_Situace</t>
    </r>
  </si>
  <si>
    <t>Svorka uzemnění  SS nerez spojovací pro pásek FeZn 30x4</t>
  </si>
  <si>
    <r>
      <t xml:space="preserve">Kabel NN - CYKY-J 4x35mm2
</t>
    </r>
    <r>
      <rPr>
        <i/>
        <sz val="12"/>
        <rFont val="Times New Roman CE"/>
        <family val="1"/>
        <charset val="238"/>
      </rPr>
      <t>včetně 5% rezervy na prořez, kompletní výměra kabelového vedení z pilíře do RHA, ukončení, zapojení, označení štítkem</t>
    </r>
  </si>
  <si>
    <r>
      <t xml:space="preserve">Kabel NN - CYKY 2x2,5mm2
</t>
    </r>
    <r>
      <rPr>
        <i/>
        <sz val="12"/>
        <rFont val="Times New Roman CE"/>
        <family val="1"/>
        <charset val="238"/>
      </rPr>
      <t>včetně 5% rezervy na prořez, kompletní výměra kabelového vedení z pilíře do RHA, ukončení, zapojení, označení štítkem</t>
    </r>
  </si>
  <si>
    <t xml:space="preserve">Ucpávky pro utěsnění chrániček a zemních prostupů
- těsnící hmota do chráníček vodotěsná, těsnící hmota pro požární utěsnění chrániček a prostupů </t>
  </si>
  <si>
    <t>Sestavy pilířů pro Elektroměrový rozvaděč a rozvaděč vypínání TOTAL STOP
- montáž, osazení a zapojní rozvaděčů v pilíři, včetně koordinace rozměrů jednotlivých skříní
- bude osazen 1x elektroměrový pilíř, včetně vyzbrojení, zapojení 
- bude osazen 1x rozvaděč v pilíři - pro vypínání TOTAL STOP
-  včetně veškerého příslušenství, provedení základu pilířů (beton dle pož. výrobce) a spojovacího    
materíalu 
- vnitřní výzbroj viz. D-10-03_Schémata rozvaděčů
- elektroměrový pilíř proveden včetně vnitřního vystrojení ve fakturačním stadardu ČEZ, s hlavním jističem 80A</t>
  </si>
  <si>
    <r>
      <rPr>
        <i/>
        <sz val="12"/>
        <rFont val="Times New Roman"/>
        <family val="1"/>
        <charset val="238"/>
      </rPr>
      <t>Je vyžadována koordinace s ostatními stavebními profesemi, stejně jako koordinace s projektem skříně / pilíře HDS. 
Vnitřní chráničkové trasy pro potřeby přípojky NN budou zajištěny profesí stavby. Předpokládá se příprava chrániček v základových konstrukcí budovy. Začátek chráníčkové trasu bude proveden v místech viz situace. Chráničky budou ukončeny v zaústěním do rozvaděčů RHA, RPO – viz. D-03.5 Elektroinstalace silnoproud. Chráničky dodá stavební profese D-10-Přípojka NN
Předpokládá se příprava chráničkové trasy v počtu: 
- 1x chránička d100 pro kabel NN – CYKY-J 4x35mm2
- 1x chránička d100 / HDPE 40/33 SI - pro kabel NN – CYKY 2x2,5mm2
- 1x chránička d100 / HDPE 40/33 - rezervní chránička</t>
    </r>
    <r>
      <rPr>
        <sz val="12"/>
        <rFont val="Times New Roman"/>
        <family val="1"/>
        <charset val="238"/>
      </rPr>
      <t xml:space="preserve">
</t>
    </r>
  </si>
  <si>
    <t>B.007</t>
  </si>
  <si>
    <r>
      <t xml:space="preserve">Montáž trubek ochranných plastových ohebných D do 110 mm uložených v základových konstrukcích budovy
</t>
    </r>
    <r>
      <rPr>
        <i/>
        <sz val="12"/>
        <rFont val="Times New Roman CE"/>
        <family val="1"/>
        <charset val="238"/>
      </rPr>
      <t xml:space="preserve">viz situace a vzorové řezy : D-10-02_Situace, 
</t>
    </r>
  </si>
  <si>
    <r>
      <t xml:space="preserve">Trubka (chránička) elektroinstalační ohebná d 75
</t>
    </r>
    <r>
      <rPr>
        <i/>
        <sz val="12"/>
        <rFont val="Times New Roman CE"/>
        <family val="1"/>
        <charset val="238"/>
      </rPr>
      <t xml:space="preserve">Uložení do výkopů, viz situace : D-10-02_Situace ( vozorový řez)
- chráničková trasa ve volném terénu 
</t>
    </r>
  </si>
  <si>
    <r>
      <t xml:space="preserve">Trubka (chránička) elektroinstalační HDPE 40/33 se silikonovou vnitřní lubrikační vrstvou
</t>
    </r>
    <r>
      <rPr>
        <i/>
        <sz val="12"/>
        <rFont val="Times New Roman CE"/>
        <family val="1"/>
        <charset val="238"/>
      </rPr>
      <t xml:space="preserve">Uložení do výkopů, viz situace : D-10-02_Situace ( vozorový řez)
- chráničková trasa ve volném terénu 
- chráničky v základových konstrukcích
</t>
    </r>
  </si>
  <si>
    <r>
      <t xml:space="preserve">Trubka (chránička) elektroinstalační ohebná d 110
</t>
    </r>
    <r>
      <rPr>
        <i/>
        <sz val="12"/>
        <rFont val="Times New Roman CE"/>
        <family val="1"/>
        <charset val="238"/>
      </rPr>
      <t>Uložení do základů, viz situace : D-10-02_Situace ( vozorový řez)</t>
    </r>
  </si>
  <si>
    <r>
      <t xml:space="preserve">Montáž trubek ochranných plastových ohebných D do 75 mm uložených volně ve výkopu
</t>
    </r>
    <r>
      <rPr>
        <i/>
        <sz val="12"/>
        <rFont val="Times New Roman CE"/>
        <family val="1"/>
        <charset val="238"/>
      </rPr>
      <t xml:space="preserve">viz situace a vzorové řezy : D-10-02_Situace, 
- chránička ohebna korugovaná d75 - pro kabel CYKY-J 4x35
- chránička HDPE 40/33 SI - pro kabel TOTAL STOP - CYKY 2x2,5
- chránička HDPE 40/33 SI - rezerva </t>
    </r>
  </si>
  <si>
    <t>REKAPITULACE VÝKAZU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</si>
</sst>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50" x14ac:knownFonts="1">
    <font>
      <sz val="12"/>
      <name val="Times New Roman CE"/>
      <charset val="238"/>
    </font>
    <font>
      <sz val="12"/>
      <name val="Times New Roman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i/>
      <sz val="12"/>
      <name val="Times New Roman CE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Times New Roman CE"/>
      <charset val="238"/>
    </font>
    <font>
      <sz val="7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Times New Roman CE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rgb="FFFFFFCC"/>
        <bgColor rgb="FFFFFFFF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hair">
        <color theme="0" tint="-0.14996795556505021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indexed="64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 style="thick">
        <color auto="1"/>
      </right>
      <top/>
      <bottom style="hair">
        <color theme="0" tint="-0.14996795556505021"/>
      </bottom>
      <diagonal/>
    </border>
    <border>
      <left style="thick">
        <color indexed="64"/>
      </left>
      <right style="hair">
        <color theme="0" tint="-0.14996795556505021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/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thick">
        <color indexed="64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/>
      <diagonal/>
    </border>
    <border>
      <left style="thick">
        <color auto="1"/>
      </left>
      <right style="hair">
        <color theme="0" tint="-0.14996795556505021"/>
      </right>
      <top/>
      <bottom/>
      <diagonal/>
    </border>
    <border>
      <left/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 style="thick">
        <color indexed="64"/>
      </right>
      <top/>
      <bottom/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/>
      <bottom style="thick">
        <color auto="1"/>
      </bottom>
      <diagonal/>
    </border>
    <border>
      <left/>
      <right style="hair">
        <color theme="0" tint="-0.14996795556505021"/>
      </right>
      <top style="hair">
        <color theme="0" tint="-0.14996795556505021"/>
      </top>
      <bottom/>
      <diagonal/>
    </border>
  </borders>
  <cellStyleXfs count="26">
    <xf numFmtId="0" fontId="0" fillId="0" borderId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4" fillId="0" borderId="0"/>
    <xf numFmtId="0" fontId="5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" fillId="0" borderId="0"/>
    <xf numFmtId="0" fontId="12" fillId="0" borderId="0"/>
    <xf numFmtId="0" fontId="3" fillId="0" borderId="0"/>
    <xf numFmtId="0" fontId="6" fillId="0" borderId="0"/>
    <xf numFmtId="0" fontId="3" fillId="0" borderId="0"/>
    <xf numFmtId="0" fontId="7" fillId="2" borderId="0">
      <alignment horizontal="left"/>
    </xf>
    <xf numFmtId="0" fontId="8" fillId="3" borderId="0"/>
    <xf numFmtId="0" fontId="2" fillId="0" borderId="0" applyProtection="0"/>
    <xf numFmtId="0" fontId="7" fillId="0" borderId="0"/>
    <xf numFmtId="164" fontId="9" fillId="0" borderId="1">
      <alignment horizontal="right" vertical="center"/>
    </xf>
    <xf numFmtId="166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</cellStyleXfs>
  <cellXfs count="253">
    <xf numFmtId="0" fontId="0" fillId="0" borderId="0" xfId="0"/>
    <xf numFmtId="0" fontId="11" fillId="0" borderId="0" xfId="15" applyFont="1" applyFill="1" applyBorder="1"/>
    <xf numFmtId="49" fontId="11" fillId="0" borderId="26" xfId="15" applyNumberFormat="1" applyFont="1" applyFill="1" applyBorder="1" applyAlignment="1">
      <alignment horizontal="center" vertical="center" wrapText="1"/>
    </xf>
    <xf numFmtId="49" fontId="11" fillId="0" borderId="27" xfId="15" applyNumberFormat="1" applyFont="1" applyFill="1" applyBorder="1" applyAlignment="1">
      <alignment horizontal="center" vertical="center" wrapText="1"/>
    </xf>
    <xf numFmtId="0" fontId="11" fillId="0" borderId="3" xfId="15" applyFont="1" applyFill="1" applyBorder="1" applyAlignment="1">
      <alignment horizontal="left" vertical="top" wrapText="1"/>
    </xf>
    <xf numFmtId="0" fontId="13" fillId="0" borderId="3" xfId="14" applyFont="1" applyFill="1" applyBorder="1" applyAlignment="1">
      <alignment horizontal="center" vertical="center"/>
    </xf>
    <xf numFmtId="0" fontId="11" fillId="0" borderId="32" xfId="15" applyFont="1" applyFill="1" applyBorder="1" applyAlignment="1">
      <alignment horizontal="left" vertical="top" wrapText="1"/>
    </xf>
    <xf numFmtId="0" fontId="11" fillId="0" borderId="6" xfId="15" applyFont="1" applyFill="1" applyBorder="1" applyAlignment="1">
      <alignment horizontal="left" vertical="top" wrapText="1"/>
    </xf>
    <xf numFmtId="0" fontId="18" fillId="0" borderId="8" xfId="13" applyFont="1" applyFill="1" applyBorder="1" applyAlignment="1">
      <alignment horizontal="center" vertical="center" wrapText="1"/>
    </xf>
    <xf numFmtId="0" fontId="18" fillId="0" borderId="9" xfId="13" applyFont="1" applyFill="1" applyBorder="1" applyAlignment="1">
      <alignment horizontal="center" vertical="center" wrapText="1"/>
    </xf>
    <xf numFmtId="0" fontId="18" fillId="0" borderId="9" xfId="13" applyFont="1" applyFill="1" applyBorder="1" applyAlignment="1">
      <alignment horizontal="center" vertical="center"/>
    </xf>
    <xf numFmtId="165" fontId="18" fillId="0" borderId="9" xfId="13" applyNumberFormat="1" applyFont="1" applyFill="1" applyBorder="1" applyAlignment="1">
      <alignment horizontal="center" vertical="center" wrapText="1"/>
    </xf>
    <xf numFmtId="165" fontId="18" fillId="0" borderId="10" xfId="13" applyNumberFormat="1" applyFont="1" applyFill="1" applyBorder="1" applyAlignment="1">
      <alignment horizontal="center" vertical="center" wrapText="1"/>
    </xf>
    <xf numFmtId="0" fontId="18" fillId="0" borderId="0" xfId="15" applyFont="1" applyFill="1" applyBorder="1"/>
    <xf numFmtId="0" fontId="19" fillId="0" borderId="11" xfId="15" applyFont="1" applyFill="1" applyBorder="1" applyAlignment="1">
      <alignment horizontal="center" vertical="top" wrapText="1"/>
    </xf>
    <xf numFmtId="0" fontId="20" fillId="0" borderId="12" xfId="14" applyFont="1" applyFill="1" applyBorder="1"/>
    <xf numFmtId="0" fontId="19" fillId="0" borderId="12" xfId="15" applyFont="1" applyFill="1" applyBorder="1" applyAlignment="1">
      <alignment horizontal="left" vertical="top" wrapText="1"/>
    </xf>
    <xf numFmtId="164" fontId="19" fillId="0" borderId="12" xfId="14" applyNumberFormat="1" applyFont="1" applyFill="1" applyBorder="1"/>
    <xf numFmtId="165" fontId="20" fillId="0" borderId="13" xfId="12" applyNumberFormat="1" applyFont="1" applyFill="1" applyBorder="1" applyAlignment="1">
      <alignment horizontal="right" vertical="center"/>
    </xf>
    <xf numFmtId="0" fontId="21" fillId="0" borderId="0" xfId="14" applyFont="1" applyFill="1" applyBorder="1"/>
    <xf numFmtId="0" fontId="19" fillId="0" borderId="29" xfId="15" applyFont="1" applyFill="1" applyBorder="1" applyAlignment="1">
      <alignment horizontal="center" vertical="top" wrapText="1"/>
    </xf>
    <xf numFmtId="0" fontId="20" fillId="0" borderId="25" xfId="14" applyFont="1" applyFill="1" applyBorder="1"/>
    <xf numFmtId="164" fontId="19" fillId="0" borderId="30" xfId="14" applyNumberFormat="1" applyFont="1" applyFill="1" applyBorder="1" applyAlignment="1"/>
    <xf numFmtId="164" fontId="19" fillId="0" borderId="25" xfId="14" applyNumberFormat="1" applyFont="1" applyFill="1" applyBorder="1"/>
    <xf numFmtId="165" fontId="20" fillId="0" borderId="31" xfId="12" applyNumberFormat="1" applyFont="1" applyFill="1" applyBorder="1" applyAlignment="1">
      <alignment horizontal="right" vertical="center"/>
    </xf>
    <xf numFmtId="49" fontId="18" fillId="0" borderId="26" xfId="15" applyNumberFormat="1" applyFont="1" applyFill="1" applyBorder="1" applyAlignment="1">
      <alignment horizontal="center" vertical="center" wrapText="1"/>
    </xf>
    <xf numFmtId="49" fontId="18" fillId="0" borderId="27" xfId="15" applyNumberFormat="1" applyFont="1" applyFill="1" applyBorder="1" applyAlignment="1">
      <alignment horizontal="center" vertical="center" wrapText="1"/>
    </xf>
    <xf numFmtId="0" fontId="21" fillId="0" borderId="27" xfId="14" applyFont="1" applyFill="1" applyBorder="1" applyAlignment="1">
      <alignment horizontal="center" vertical="center"/>
    </xf>
    <xf numFmtId="165" fontId="21" fillId="0" borderId="27" xfId="12" applyNumberFormat="1" applyFont="1" applyFill="1" applyBorder="1" applyAlignment="1">
      <alignment vertical="center"/>
    </xf>
    <xf numFmtId="4" fontId="18" fillId="0" borderId="27" xfId="14" applyNumberFormat="1" applyFont="1" applyFill="1" applyBorder="1" applyAlignment="1">
      <alignment horizontal="right" vertical="center"/>
    </xf>
    <xf numFmtId="165" fontId="21" fillId="0" borderId="28" xfId="12" applyNumberFormat="1" applyFont="1" applyFill="1" applyBorder="1" applyAlignment="1">
      <alignment vertical="center"/>
    </xf>
    <xf numFmtId="0" fontId="18" fillId="0" borderId="3" xfId="15" applyFont="1" applyFill="1" applyBorder="1" applyAlignment="1">
      <alignment horizontal="left" vertical="top" wrapText="1"/>
    </xf>
    <xf numFmtId="0" fontId="21" fillId="0" borderId="3" xfId="14" applyFont="1" applyFill="1" applyBorder="1" applyAlignment="1">
      <alignment horizontal="center" vertical="center"/>
    </xf>
    <xf numFmtId="4" fontId="18" fillId="0" borderId="3" xfId="14" applyNumberFormat="1" applyFont="1" applyFill="1" applyBorder="1" applyAlignment="1">
      <alignment vertical="center"/>
    </xf>
    <xf numFmtId="165" fontId="21" fillId="0" borderId="4" xfId="12" applyNumberFormat="1" applyFont="1" applyFill="1" applyBorder="1" applyAlignment="1">
      <alignment vertical="center"/>
    </xf>
    <xf numFmtId="4" fontId="18" fillId="0" borderId="3" xfId="14" applyNumberFormat="1" applyFont="1" applyFill="1" applyBorder="1" applyAlignment="1">
      <alignment horizontal="right" vertical="center"/>
    </xf>
    <xf numFmtId="0" fontId="18" fillId="0" borderId="32" xfId="15" applyFont="1" applyFill="1" applyBorder="1" applyAlignment="1">
      <alignment horizontal="left" vertical="top" wrapText="1"/>
    </xf>
    <xf numFmtId="49" fontId="18" fillId="0" borderId="2" xfId="15" applyNumberFormat="1" applyFont="1" applyFill="1" applyBorder="1" applyAlignment="1">
      <alignment horizontal="center" vertical="center" wrapText="1"/>
    </xf>
    <xf numFmtId="49" fontId="18" fillId="0" borderId="3" xfId="15" applyNumberFormat="1" applyFont="1" applyFill="1" applyBorder="1" applyAlignment="1">
      <alignment horizontal="center" vertical="center" wrapText="1"/>
    </xf>
    <xf numFmtId="0" fontId="19" fillId="0" borderId="3" xfId="15" applyFont="1" applyFill="1" applyBorder="1" applyAlignment="1">
      <alignment horizontal="left" vertical="top" wrapText="1"/>
    </xf>
    <xf numFmtId="49" fontId="18" fillId="0" borderId="5" xfId="15" applyNumberFormat="1" applyFont="1" applyFill="1" applyBorder="1" applyAlignment="1">
      <alignment horizontal="center" vertical="center" wrapText="1"/>
    </xf>
    <xf numFmtId="49" fontId="18" fillId="0" borderId="6" xfId="15" applyNumberFormat="1" applyFont="1" applyFill="1" applyBorder="1" applyAlignment="1">
      <alignment horizontal="center" vertical="center" wrapText="1"/>
    </xf>
    <xf numFmtId="0" fontId="21" fillId="0" borderId="6" xfId="14" applyFont="1" applyFill="1" applyBorder="1" applyAlignment="1">
      <alignment horizontal="center" vertical="center"/>
    </xf>
    <xf numFmtId="3" fontId="18" fillId="0" borderId="6" xfId="14" applyNumberFormat="1" applyFont="1" applyFill="1" applyBorder="1" applyAlignment="1">
      <alignment vertical="center"/>
    </xf>
    <xf numFmtId="165" fontId="21" fillId="0" borderId="7" xfId="12" applyNumberFormat="1" applyFont="1" applyFill="1" applyBorder="1" applyAlignment="1">
      <alignment vertical="center"/>
    </xf>
    <xf numFmtId="165" fontId="18" fillId="0" borderId="0" xfId="15" applyNumberFormat="1" applyFont="1" applyFill="1" applyBorder="1" applyAlignment="1">
      <alignment horizontal="center"/>
    </xf>
    <xf numFmtId="0" fontId="18" fillId="0" borderId="0" xfId="15" applyFont="1" applyBorder="1"/>
    <xf numFmtId="165" fontId="18" fillId="0" borderId="0" xfId="15" applyNumberFormat="1" applyFont="1" applyBorder="1" applyAlignment="1">
      <alignment horizontal="center"/>
    </xf>
    <xf numFmtId="0" fontId="22" fillId="0" borderId="8" xfId="13" applyFont="1" applyFill="1" applyBorder="1" applyAlignment="1">
      <alignment horizontal="center" vertical="center" wrapText="1"/>
    </xf>
    <xf numFmtId="0" fontId="22" fillId="0" borderId="9" xfId="13" applyFont="1" applyFill="1" applyBorder="1" applyAlignment="1">
      <alignment horizontal="center" vertical="center" wrapText="1"/>
    </xf>
    <xf numFmtId="0" fontId="22" fillId="0" borderId="9" xfId="13" applyFont="1" applyFill="1" applyBorder="1" applyAlignment="1">
      <alignment horizontal="center" vertical="center"/>
    </xf>
    <xf numFmtId="165" fontId="22" fillId="0" borderId="9" xfId="13" applyNumberFormat="1" applyFont="1" applyFill="1" applyBorder="1" applyAlignment="1">
      <alignment horizontal="center" vertical="center" wrapText="1"/>
    </xf>
    <xf numFmtId="165" fontId="22" fillId="0" borderId="10" xfId="13" applyNumberFormat="1" applyFont="1" applyFill="1" applyBorder="1" applyAlignment="1">
      <alignment horizontal="center" vertical="center" wrapText="1"/>
    </xf>
    <xf numFmtId="0" fontId="22" fillId="0" borderId="0" xfId="15" applyFont="1" applyFill="1" applyBorder="1"/>
    <xf numFmtId="0" fontId="23" fillId="0" borderId="11" xfId="15" applyFont="1" applyFill="1" applyBorder="1" applyAlignment="1">
      <alignment horizontal="center" vertical="top" wrapText="1"/>
    </xf>
    <xf numFmtId="0" fontId="24" fillId="0" borderId="12" xfId="14" applyFont="1" applyFill="1" applyBorder="1"/>
    <xf numFmtId="0" fontId="23" fillId="0" borderId="12" xfId="15" applyFont="1" applyFill="1" applyBorder="1" applyAlignment="1">
      <alignment horizontal="left" vertical="top" wrapText="1"/>
    </xf>
    <xf numFmtId="164" fontId="23" fillId="0" borderId="12" xfId="14" applyNumberFormat="1" applyFont="1" applyFill="1" applyBorder="1"/>
    <xf numFmtId="165" fontId="24" fillId="0" borderId="13" xfId="12" applyNumberFormat="1" applyFont="1" applyFill="1" applyBorder="1" applyAlignment="1">
      <alignment horizontal="right" vertical="center"/>
    </xf>
    <xf numFmtId="0" fontId="25" fillId="0" borderId="0" xfId="14" applyFont="1" applyFill="1" applyBorder="1"/>
    <xf numFmtId="0" fontId="23" fillId="0" borderId="29" xfId="15" applyFont="1" applyFill="1" applyBorder="1" applyAlignment="1">
      <alignment horizontal="center" vertical="top" wrapText="1"/>
    </xf>
    <xf numFmtId="0" fontId="24" fillId="0" borderId="25" xfId="14" applyFont="1" applyFill="1" applyBorder="1"/>
    <xf numFmtId="164" fontId="23" fillId="0" borderId="30" xfId="14" applyNumberFormat="1" applyFont="1" applyFill="1" applyBorder="1" applyAlignment="1"/>
    <xf numFmtId="164" fontId="23" fillId="0" borderId="25" xfId="14" applyNumberFormat="1" applyFont="1" applyFill="1" applyBorder="1"/>
    <xf numFmtId="165" fontId="24" fillId="0" borderId="31" xfId="12" applyNumberFormat="1" applyFont="1" applyFill="1" applyBorder="1" applyAlignment="1">
      <alignment horizontal="right" vertical="center"/>
    </xf>
    <xf numFmtId="0" fontId="23" fillId="0" borderId="35" xfId="15" applyFont="1" applyFill="1" applyBorder="1" applyAlignment="1">
      <alignment horizontal="center" vertical="top" wrapText="1"/>
    </xf>
    <xf numFmtId="0" fontId="24" fillId="0" borderId="33" xfId="14" applyFont="1" applyFill="1" applyBorder="1"/>
    <xf numFmtId="164" fontId="23" fillId="0" borderId="37" xfId="14" applyNumberFormat="1" applyFont="1" applyFill="1" applyBorder="1" applyAlignment="1"/>
    <xf numFmtId="164" fontId="23" fillId="0" borderId="33" xfId="14" applyNumberFormat="1" applyFont="1" applyFill="1" applyBorder="1"/>
    <xf numFmtId="165" fontId="24" fillId="0" borderId="38" xfId="12" applyNumberFormat="1" applyFont="1" applyFill="1" applyBorder="1" applyAlignment="1">
      <alignment horizontal="right" vertical="center"/>
    </xf>
    <xf numFmtId="49" fontId="22" fillId="0" borderId="26" xfId="15" applyNumberFormat="1" applyFont="1" applyFill="1" applyBorder="1" applyAlignment="1">
      <alignment horizontal="center" vertical="center" wrapText="1"/>
    </xf>
    <xf numFmtId="49" fontId="22" fillId="0" borderId="27" xfId="15" applyNumberFormat="1" applyFont="1" applyFill="1" applyBorder="1" applyAlignment="1">
      <alignment horizontal="center" vertical="center" wrapText="1"/>
    </xf>
    <xf numFmtId="0" fontId="25" fillId="0" borderId="3" xfId="14" applyFont="1" applyFill="1" applyBorder="1" applyAlignment="1">
      <alignment horizontal="center" vertical="center"/>
    </xf>
    <xf numFmtId="165" fontId="25" fillId="0" borderId="3" xfId="12" applyNumberFormat="1" applyFont="1" applyFill="1" applyBorder="1" applyAlignment="1">
      <alignment vertical="center"/>
    </xf>
    <xf numFmtId="165" fontId="25" fillId="0" borderId="4" xfId="12" applyNumberFormat="1" applyFont="1" applyFill="1" applyBorder="1" applyAlignment="1">
      <alignment vertical="center"/>
    </xf>
    <xf numFmtId="2" fontId="25" fillId="0" borderId="3" xfId="12" applyNumberFormat="1" applyFont="1" applyFill="1" applyBorder="1" applyAlignment="1">
      <alignment vertical="center"/>
    </xf>
    <xf numFmtId="49" fontId="22" fillId="0" borderId="2" xfId="15" applyNumberFormat="1" applyFont="1" applyFill="1" applyBorder="1" applyAlignment="1">
      <alignment horizontal="center" vertical="center" wrapText="1"/>
    </xf>
    <xf numFmtId="49" fontId="22" fillId="0" borderId="5" xfId="15" applyNumberFormat="1" applyFont="1" applyFill="1" applyBorder="1" applyAlignment="1">
      <alignment horizontal="center" vertical="center" wrapText="1"/>
    </xf>
    <xf numFmtId="49" fontId="22" fillId="0" borderId="6" xfId="15" applyNumberFormat="1" applyFont="1" applyFill="1" applyBorder="1" applyAlignment="1">
      <alignment horizontal="center" vertical="center" wrapText="1"/>
    </xf>
    <xf numFmtId="0" fontId="25" fillId="0" borderId="6" xfId="14" applyFont="1" applyFill="1" applyBorder="1" applyAlignment="1">
      <alignment horizontal="center" vertical="center"/>
    </xf>
    <xf numFmtId="165" fontId="25" fillId="0" borderId="6" xfId="12" applyNumberFormat="1" applyFont="1" applyFill="1" applyBorder="1" applyAlignment="1">
      <alignment vertical="center"/>
    </xf>
    <xf numFmtId="165" fontId="25" fillId="0" borderId="7" xfId="12" applyNumberFormat="1" applyFont="1" applyFill="1" applyBorder="1" applyAlignment="1">
      <alignment vertical="center"/>
    </xf>
    <xf numFmtId="165" fontId="22" fillId="0" borderId="0" xfId="15" applyNumberFormat="1" applyFont="1" applyFill="1" applyBorder="1" applyAlignment="1">
      <alignment horizontal="center"/>
    </xf>
    <xf numFmtId="0" fontId="22" fillId="0" borderId="0" xfId="15" applyFont="1" applyBorder="1"/>
    <xf numFmtId="165" fontId="22" fillId="0" borderId="0" xfId="15" applyNumberFormat="1" applyFont="1" applyBorder="1" applyAlignment="1">
      <alignment horizontal="center"/>
    </xf>
    <xf numFmtId="0" fontId="11" fillId="0" borderId="27" xfId="15" applyFont="1" applyFill="1" applyBorder="1" applyAlignment="1">
      <alignment horizontal="left" vertical="top" wrapText="1"/>
    </xf>
    <xf numFmtId="4" fontId="11" fillId="0" borderId="3" xfId="14" applyNumberFormat="1" applyFont="1" applyFill="1" applyBorder="1" applyAlignment="1">
      <alignment horizontal="right" vertical="center"/>
    </xf>
    <xf numFmtId="49" fontId="18" fillId="0" borderId="39" xfId="15" applyNumberFormat="1" applyFont="1" applyFill="1" applyBorder="1" applyAlignment="1">
      <alignment horizontal="center" vertical="center" wrapText="1"/>
    </xf>
    <xf numFmtId="49" fontId="18" fillId="0" borderId="32" xfId="15" applyNumberFormat="1" applyFont="1" applyFill="1" applyBorder="1" applyAlignment="1">
      <alignment horizontal="center" vertical="center" wrapText="1"/>
    </xf>
    <xf numFmtId="0" fontId="21" fillId="0" borderId="32" xfId="14" applyFont="1" applyFill="1" applyBorder="1" applyAlignment="1">
      <alignment horizontal="center" vertical="center"/>
    </xf>
    <xf numFmtId="165" fontId="21" fillId="0" borderId="33" xfId="12" applyNumberFormat="1" applyFont="1" applyFill="1" applyBorder="1" applyAlignment="1">
      <alignment vertical="center"/>
    </xf>
    <xf numFmtId="165" fontId="21" fillId="0" borderId="34" xfId="12" applyNumberFormat="1" applyFont="1" applyFill="1" applyBorder="1" applyAlignment="1">
      <alignment vertical="center"/>
    </xf>
    <xf numFmtId="49" fontId="22" fillId="0" borderId="40" xfId="15" applyNumberFormat="1" applyFont="1" applyFill="1" applyBorder="1" applyAlignment="1">
      <alignment horizontal="center" vertical="center" wrapText="1"/>
    </xf>
    <xf numFmtId="0" fontId="25" fillId="0" borderId="41" xfId="14" applyFont="1" applyFill="1" applyBorder="1" applyAlignment="1">
      <alignment horizontal="center" vertical="center"/>
    </xf>
    <xf numFmtId="0" fontId="26" fillId="0" borderId="42" xfId="15" applyFont="1" applyFill="1" applyBorder="1" applyAlignment="1">
      <alignment horizontal="left" vertical="top" wrapText="1"/>
    </xf>
    <xf numFmtId="0" fontId="11" fillId="0" borderId="0" xfId="15" applyFont="1" applyFill="1" applyBorder="1" applyAlignment="1">
      <alignment horizontal="left" vertical="top" wrapText="1"/>
    </xf>
    <xf numFmtId="0" fontId="27" fillId="0" borderId="8" xfId="13" applyFont="1" applyFill="1" applyBorder="1" applyAlignment="1">
      <alignment horizontal="center" vertical="center" wrapText="1"/>
    </xf>
    <xf numFmtId="0" fontId="27" fillId="0" borderId="9" xfId="13" applyFont="1" applyFill="1" applyBorder="1" applyAlignment="1">
      <alignment horizontal="center" vertical="center" wrapText="1"/>
    </xf>
    <xf numFmtId="0" fontId="27" fillId="0" borderId="9" xfId="13" applyFont="1" applyFill="1" applyBorder="1" applyAlignment="1">
      <alignment horizontal="center" vertical="center"/>
    </xf>
    <xf numFmtId="165" fontId="27" fillId="0" borderId="9" xfId="13" applyNumberFormat="1" applyFont="1" applyFill="1" applyBorder="1" applyAlignment="1">
      <alignment horizontal="center" vertical="center" wrapText="1"/>
    </xf>
    <xf numFmtId="165" fontId="27" fillId="0" borderId="10" xfId="13" applyNumberFormat="1" applyFont="1" applyFill="1" applyBorder="1" applyAlignment="1">
      <alignment horizontal="center" vertical="center" wrapText="1"/>
    </xf>
    <xf numFmtId="0" fontId="27" fillId="0" borderId="0" xfId="15" applyFont="1" applyFill="1" applyBorder="1"/>
    <xf numFmtId="0" fontId="28" fillId="0" borderId="11" xfId="15" applyFont="1" applyFill="1" applyBorder="1" applyAlignment="1">
      <alignment horizontal="center" vertical="top" wrapText="1"/>
    </xf>
    <xf numFmtId="0" fontId="29" fillId="0" borderId="12" xfId="14" applyFont="1" applyFill="1" applyBorder="1"/>
    <xf numFmtId="0" fontId="28" fillId="0" borderId="12" xfId="15" applyFont="1" applyFill="1" applyBorder="1" applyAlignment="1">
      <alignment horizontal="left" vertical="top" wrapText="1"/>
    </xf>
    <xf numFmtId="164" fontId="28" fillId="0" borderId="12" xfId="14" applyNumberFormat="1" applyFont="1" applyFill="1" applyBorder="1"/>
    <xf numFmtId="165" fontId="29" fillId="0" borderId="13" xfId="12" applyNumberFormat="1" applyFont="1" applyFill="1" applyBorder="1" applyAlignment="1">
      <alignment horizontal="right" vertical="center"/>
    </xf>
    <xf numFmtId="0" fontId="30" fillId="0" borderId="0" xfId="14" applyFont="1" applyFill="1" applyBorder="1"/>
    <xf numFmtId="0" fontId="28" fillId="0" borderId="29" xfId="15" applyFont="1" applyFill="1" applyBorder="1" applyAlignment="1">
      <alignment horizontal="center" vertical="top" wrapText="1"/>
    </xf>
    <xf numFmtId="0" fontId="29" fillId="0" borderId="25" xfId="14" applyFont="1" applyFill="1" applyBorder="1"/>
    <xf numFmtId="164" fontId="28" fillId="0" borderId="30" xfId="14" applyNumberFormat="1" applyFont="1" applyFill="1" applyBorder="1" applyAlignment="1"/>
    <xf numFmtId="164" fontId="28" fillId="0" borderId="25" xfId="14" applyNumberFormat="1" applyFont="1" applyFill="1" applyBorder="1"/>
    <xf numFmtId="165" fontId="29" fillId="0" borderId="31" xfId="12" applyNumberFormat="1" applyFont="1" applyFill="1" applyBorder="1" applyAlignment="1">
      <alignment horizontal="right" vertical="center"/>
    </xf>
    <xf numFmtId="49" fontId="27" fillId="0" borderId="26" xfId="15" applyNumberFormat="1" applyFont="1" applyFill="1" applyBorder="1" applyAlignment="1">
      <alignment horizontal="center" vertical="center" wrapText="1"/>
    </xf>
    <xf numFmtId="49" fontId="27" fillId="0" borderId="27" xfId="15" applyNumberFormat="1" applyFont="1" applyFill="1" applyBorder="1" applyAlignment="1">
      <alignment horizontal="center" vertical="center" wrapText="1"/>
    </xf>
    <xf numFmtId="0" fontId="27" fillId="0" borderId="3" xfId="15" applyFont="1" applyFill="1" applyBorder="1" applyAlignment="1">
      <alignment horizontal="left" vertical="top" wrapText="1"/>
    </xf>
    <xf numFmtId="0" fontId="27" fillId="0" borderId="3" xfId="14" applyFont="1" applyFill="1" applyBorder="1" applyAlignment="1">
      <alignment horizontal="center" vertical="center"/>
    </xf>
    <xf numFmtId="165" fontId="27" fillId="0" borderId="3" xfId="12" applyNumberFormat="1" applyFont="1" applyFill="1" applyBorder="1" applyAlignment="1">
      <alignment vertical="center"/>
    </xf>
    <xf numFmtId="165" fontId="30" fillId="0" borderId="28" xfId="12" applyNumberFormat="1" applyFont="1" applyFill="1" applyBorder="1" applyAlignment="1">
      <alignment vertical="center"/>
    </xf>
    <xf numFmtId="0" fontId="27" fillId="0" borderId="0" xfId="14" applyFont="1" applyFill="1" applyBorder="1"/>
    <xf numFmtId="0" fontId="30" fillId="0" borderId="3" xfId="14" applyFont="1" applyFill="1" applyBorder="1" applyAlignment="1">
      <alignment horizontal="center" vertical="center"/>
    </xf>
    <xf numFmtId="165" fontId="30" fillId="0" borderId="3" xfId="12" applyNumberFormat="1" applyFont="1" applyFill="1" applyBorder="1" applyAlignment="1">
      <alignment vertical="center"/>
    </xf>
    <xf numFmtId="165" fontId="30" fillId="0" borderId="4" xfId="12" applyNumberFormat="1" applyFont="1" applyFill="1" applyBorder="1" applyAlignment="1">
      <alignment vertical="center"/>
    </xf>
    <xf numFmtId="0" fontId="30" fillId="0" borderId="32" xfId="14" applyFont="1" applyFill="1" applyBorder="1" applyAlignment="1">
      <alignment horizontal="center" vertical="center"/>
    </xf>
    <xf numFmtId="165" fontId="30" fillId="0" borderId="32" xfId="12" applyNumberFormat="1" applyFont="1" applyFill="1" applyBorder="1" applyAlignment="1">
      <alignment vertical="center"/>
    </xf>
    <xf numFmtId="0" fontId="27" fillId="0" borderId="0" xfId="15" applyFont="1" applyBorder="1"/>
    <xf numFmtId="165" fontId="27" fillId="0" borderId="0" xfId="15" applyNumberFormat="1" applyFont="1" applyBorder="1" applyAlignment="1">
      <alignment horizontal="center"/>
    </xf>
    <xf numFmtId="0" fontId="32" fillId="0" borderId="8" xfId="13" applyFont="1" applyFill="1" applyBorder="1" applyAlignment="1">
      <alignment horizontal="center" vertical="center" wrapText="1"/>
    </xf>
    <xf numFmtId="0" fontId="32" fillId="0" borderId="9" xfId="13" applyFont="1" applyFill="1" applyBorder="1" applyAlignment="1">
      <alignment horizontal="center" vertical="center" wrapText="1"/>
    </xf>
    <xf numFmtId="0" fontId="32" fillId="0" borderId="9" xfId="13" applyFont="1" applyFill="1" applyBorder="1" applyAlignment="1">
      <alignment horizontal="center" vertical="center"/>
    </xf>
    <xf numFmtId="165" fontId="32" fillId="0" borderId="9" xfId="13" applyNumberFormat="1" applyFont="1" applyFill="1" applyBorder="1" applyAlignment="1">
      <alignment horizontal="center" vertical="center" wrapText="1"/>
    </xf>
    <xf numFmtId="165" fontId="32" fillId="0" borderId="10" xfId="13" applyNumberFormat="1" applyFont="1" applyFill="1" applyBorder="1" applyAlignment="1">
      <alignment horizontal="center" vertical="center" wrapText="1"/>
    </xf>
    <xf numFmtId="0" fontId="32" fillId="0" borderId="0" xfId="15" applyFont="1" applyFill="1" applyBorder="1"/>
    <xf numFmtId="0" fontId="33" fillId="0" borderId="11" xfId="15" applyFont="1" applyFill="1" applyBorder="1" applyAlignment="1">
      <alignment horizontal="center" vertical="top" wrapText="1"/>
    </xf>
    <xf numFmtId="0" fontId="34" fillId="0" borderId="12" xfId="14" applyFont="1" applyFill="1" applyBorder="1"/>
    <xf numFmtId="0" fontId="33" fillId="0" borderId="12" xfId="15" applyFont="1" applyFill="1" applyBorder="1" applyAlignment="1">
      <alignment horizontal="left" vertical="top" wrapText="1"/>
    </xf>
    <xf numFmtId="164" fontId="33" fillId="0" borderId="12" xfId="14" applyNumberFormat="1" applyFont="1" applyFill="1" applyBorder="1"/>
    <xf numFmtId="165" fontId="34" fillId="0" borderId="13" xfId="12" applyNumberFormat="1" applyFont="1" applyFill="1" applyBorder="1" applyAlignment="1">
      <alignment horizontal="right" vertical="center"/>
    </xf>
    <xf numFmtId="0" fontId="35" fillId="0" borderId="0" xfId="14" applyFont="1" applyFill="1" applyBorder="1"/>
    <xf numFmtId="0" fontId="33" fillId="0" borderId="29" xfId="15" applyFont="1" applyFill="1" applyBorder="1" applyAlignment="1">
      <alignment horizontal="center" vertical="top" wrapText="1"/>
    </xf>
    <xf numFmtId="0" fontId="34" fillId="0" borderId="25" xfId="14" applyFont="1" applyFill="1" applyBorder="1"/>
    <xf numFmtId="164" fontId="33" fillId="0" borderId="30" xfId="14" applyNumberFormat="1" applyFont="1" applyFill="1" applyBorder="1" applyAlignment="1"/>
    <xf numFmtId="164" fontId="33" fillId="0" borderId="25" xfId="14" applyNumberFormat="1" applyFont="1" applyFill="1" applyBorder="1"/>
    <xf numFmtId="165" fontId="34" fillId="0" borderId="31" xfId="12" applyNumberFormat="1" applyFont="1" applyFill="1" applyBorder="1" applyAlignment="1">
      <alignment horizontal="right" vertical="center"/>
    </xf>
    <xf numFmtId="0" fontId="32" fillId="0" borderId="0" xfId="15" applyFont="1" applyBorder="1"/>
    <xf numFmtId="165" fontId="32" fillId="0" borderId="0" xfId="15" applyNumberFormat="1" applyFont="1" applyBorder="1" applyAlignment="1">
      <alignment horizontal="center"/>
    </xf>
    <xf numFmtId="49" fontId="27" fillId="0" borderId="0" xfId="15" applyNumberFormat="1" applyFont="1" applyFill="1" applyBorder="1" applyAlignment="1">
      <alignment horizontal="center" vertical="center" wrapText="1"/>
    </xf>
    <xf numFmtId="49" fontId="27" fillId="0" borderId="36" xfId="15" applyNumberFormat="1" applyFont="1" applyFill="1" applyBorder="1" applyAlignment="1">
      <alignment horizontal="center" vertical="center" wrapText="1"/>
    </xf>
    <xf numFmtId="165" fontId="30" fillId="0" borderId="34" xfId="12" applyNumberFormat="1" applyFont="1" applyFill="1" applyBorder="1" applyAlignment="1">
      <alignment vertical="center"/>
    </xf>
    <xf numFmtId="49" fontId="27" fillId="0" borderId="35" xfId="15" applyNumberFormat="1" applyFont="1" applyFill="1" applyBorder="1" applyAlignment="1">
      <alignment horizontal="center" vertical="center" wrapText="1"/>
    </xf>
    <xf numFmtId="49" fontId="27" fillId="0" borderId="33" xfId="15" applyNumberFormat="1" applyFont="1" applyFill="1" applyBorder="1" applyAlignment="1">
      <alignment horizontal="center" vertical="center" wrapText="1"/>
    </xf>
    <xf numFmtId="49" fontId="27" fillId="0" borderId="5" xfId="15" applyNumberFormat="1" applyFont="1" applyFill="1" applyBorder="1" applyAlignment="1">
      <alignment horizontal="center" vertical="center" wrapText="1"/>
    </xf>
    <xf numFmtId="49" fontId="27" fillId="0" borderId="6" xfId="15" applyNumberFormat="1" applyFont="1" applyFill="1" applyBorder="1" applyAlignment="1">
      <alignment horizontal="center" vertical="center" wrapText="1"/>
    </xf>
    <xf numFmtId="0" fontId="30" fillId="0" borderId="6" xfId="14" applyFont="1" applyFill="1" applyBorder="1" applyAlignment="1">
      <alignment horizontal="center" vertical="center"/>
    </xf>
    <xf numFmtId="165" fontId="30" fillId="0" borderId="6" xfId="12" applyNumberFormat="1" applyFont="1" applyFill="1" applyBorder="1" applyAlignment="1">
      <alignment vertical="center"/>
    </xf>
    <xf numFmtId="165" fontId="30" fillId="0" borderId="7" xfId="12" applyNumberFormat="1" applyFont="1" applyFill="1" applyBorder="1" applyAlignment="1">
      <alignment vertical="center"/>
    </xf>
    <xf numFmtId="165" fontId="27" fillId="0" borderId="0" xfId="15" applyNumberFormat="1" applyFont="1" applyFill="1" applyBorder="1" applyAlignment="1">
      <alignment horizontal="center"/>
    </xf>
    <xf numFmtId="49" fontId="27" fillId="0" borderId="37" xfId="15" applyNumberFormat="1" applyFont="1" applyFill="1" applyBorder="1" applyAlignment="1">
      <alignment horizontal="center" vertical="center" wrapText="1"/>
    </xf>
    <xf numFmtId="0" fontId="30" fillId="0" borderId="43" xfId="14" applyFont="1" applyFill="1" applyBorder="1" applyAlignment="1">
      <alignment horizontal="center" vertical="center"/>
    </xf>
    <xf numFmtId="0" fontId="31" fillId="0" borderId="42" xfId="15" applyFont="1" applyFill="1" applyBorder="1" applyAlignment="1">
      <alignment horizontal="left" vertical="top" wrapText="1"/>
    </xf>
    <xf numFmtId="49" fontId="32" fillId="0" borderId="2" xfId="15" applyNumberFormat="1" applyFont="1" applyFill="1" applyBorder="1" applyAlignment="1">
      <alignment horizontal="center" vertical="center" wrapText="1"/>
    </xf>
    <xf numFmtId="49" fontId="32" fillId="0" borderId="3" xfId="15" applyNumberFormat="1" applyFont="1" applyFill="1" applyBorder="1" applyAlignment="1">
      <alignment horizontal="center" vertical="center" wrapText="1"/>
    </xf>
    <xf numFmtId="0" fontId="32" fillId="0" borderId="3" xfId="15" applyFont="1" applyFill="1" applyBorder="1" applyAlignment="1">
      <alignment horizontal="left" vertical="top" wrapText="1"/>
    </xf>
    <xf numFmtId="0" fontId="35" fillId="0" borderId="3" xfId="14" applyFont="1" applyFill="1" applyBorder="1" applyAlignment="1">
      <alignment horizontal="center" vertical="center"/>
    </xf>
    <xf numFmtId="165" fontId="35" fillId="0" borderId="3" xfId="12" applyNumberFormat="1" applyFont="1" applyFill="1" applyBorder="1" applyAlignment="1">
      <alignment vertical="center"/>
    </xf>
    <xf numFmtId="165" fontId="35" fillId="0" borderId="4" xfId="12" applyNumberFormat="1" applyFont="1" applyFill="1" applyBorder="1" applyAlignment="1">
      <alignment vertical="center"/>
    </xf>
    <xf numFmtId="0" fontId="36" fillId="4" borderId="14" xfId="0" applyFont="1" applyFill="1" applyBorder="1" applyAlignment="1" applyProtection="1">
      <alignment horizontal="left" vertical="center"/>
    </xf>
    <xf numFmtId="0" fontId="38" fillId="0" borderId="0" xfId="0" applyFont="1"/>
    <xf numFmtId="0" fontId="36" fillId="4" borderId="17" xfId="0" applyFont="1" applyFill="1" applyBorder="1" applyAlignment="1" applyProtection="1">
      <alignment horizontal="left" vertical="center"/>
    </xf>
    <xf numFmtId="0" fontId="37" fillId="4" borderId="0" xfId="0" applyFont="1" applyFill="1" applyBorder="1" applyAlignment="1" applyProtection="1">
      <alignment horizontal="left"/>
    </xf>
    <xf numFmtId="0" fontId="39" fillId="4" borderId="0" xfId="0" applyFont="1" applyFill="1" applyBorder="1" applyAlignment="1" applyProtection="1">
      <alignment horizontal="left"/>
    </xf>
    <xf numFmtId="0" fontId="39" fillId="4" borderId="18" xfId="0" applyFont="1" applyFill="1" applyBorder="1" applyAlignment="1" applyProtection="1">
      <alignment horizontal="left"/>
    </xf>
    <xf numFmtId="0" fontId="40" fillId="4" borderId="0" xfId="0" applyFont="1" applyFill="1" applyBorder="1" applyAlignment="1" applyProtection="1">
      <alignment horizontal="left" vertical="center"/>
    </xf>
    <xf numFmtId="0" fontId="40" fillId="4" borderId="0" xfId="0" applyFont="1" applyFill="1" applyBorder="1" applyAlignment="1" applyProtection="1">
      <alignment horizontal="left" vertical="center" wrapText="1"/>
    </xf>
    <xf numFmtId="0" fontId="36" fillId="4" borderId="18" xfId="0" applyFont="1" applyFill="1" applyBorder="1" applyAlignment="1" applyProtection="1">
      <alignment horizontal="left" vertical="center"/>
    </xf>
    <xf numFmtId="0" fontId="36" fillId="4" borderId="18" xfId="0" applyFont="1" applyFill="1" applyBorder="1" applyAlignment="1" applyProtection="1">
      <alignment horizontal="center" vertical="center"/>
    </xf>
    <xf numFmtId="0" fontId="41" fillId="4" borderId="0" xfId="0" applyFont="1" applyFill="1" applyBorder="1" applyAlignment="1" applyProtection="1">
      <alignment horizontal="left" vertical="center"/>
    </xf>
    <xf numFmtId="0" fontId="42" fillId="4" borderId="0" xfId="0" applyFont="1" applyFill="1" applyBorder="1" applyAlignment="1" applyProtection="1">
      <alignment horizontal="left" vertical="center"/>
    </xf>
    <xf numFmtId="0" fontId="43" fillId="4" borderId="0" xfId="0" applyFont="1" applyFill="1" applyBorder="1" applyAlignment="1" applyProtection="1">
      <alignment horizontal="left" vertical="center"/>
    </xf>
    <xf numFmtId="0" fontId="44" fillId="4" borderId="0" xfId="0" applyFont="1" applyFill="1" applyBorder="1" applyAlignment="1" applyProtection="1">
      <alignment horizontal="left" vertical="center"/>
    </xf>
    <xf numFmtId="0" fontId="36" fillId="4" borderId="0" xfId="0" applyFont="1" applyFill="1" applyBorder="1" applyAlignment="1" applyProtection="1">
      <alignment horizontal="left"/>
    </xf>
    <xf numFmtId="0" fontId="36" fillId="4" borderId="18" xfId="0" applyFont="1" applyFill="1" applyBorder="1" applyAlignment="1" applyProtection="1">
      <alignment horizontal="left"/>
    </xf>
    <xf numFmtId="0" fontId="36" fillId="4" borderId="20" xfId="0" applyFont="1" applyFill="1" applyBorder="1" applyAlignment="1" applyProtection="1">
      <alignment horizontal="left" vertical="center"/>
    </xf>
    <xf numFmtId="0" fontId="36" fillId="4" borderId="19" xfId="0" applyFont="1" applyFill="1" applyBorder="1" applyAlignment="1" applyProtection="1">
      <alignment horizontal="left"/>
    </xf>
    <xf numFmtId="0" fontId="36" fillId="4" borderId="21" xfId="0" applyFont="1" applyFill="1" applyBorder="1" applyAlignment="1" applyProtection="1">
      <alignment horizontal="right"/>
    </xf>
    <xf numFmtId="0" fontId="45" fillId="0" borderId="17" xfId="0" applyFont="1" applyBorder="1"/>
    <xf numFmtId="0" fontId="46" fillId="0" borderId="0" xfId="0" applyFont="1" applyBorder="1" applyAlignment="1" applyProtection="1">
      <alignment horizontal="left" vertical="center"/>
    </xf>
    <xf numFmtId="5" fontId="46" fillId="0" borderId="18" xfId="0" applyNumberFormat="1" applyFont="1" applyBorder="1" applyAlignment="1" applyProtection="1">
      <alignment horizontal="right" vertical="center"/>
    </xf>
    <xf numFmtId="0" fontId="45" fillId="0" borderId="0" xfId="0" applyFont="1"/>
    <xf numFmtId="0" fontId="38" fillId="0" borderId="17" xfId="0" applyFont="1" applyBorder="1"/>
    <xf numFmtId="0" fontId="47" fillId="0" borderId="0" xfId="0" applyFont="1" applyBorder="1" applyAlignment="1" applyProtection="1">
      <alignment horizontal="center" vertical="center"/>
    </xf>
    <xf numFmtId="0" fontId="47" fillId="0" borderId="0" xfId="0" applyFont="1" applyBorder="1" applyAlignment="1" applyProtection="1">
      <alignment horizontal="left" vertical="center"/>
    </xf>
    <xf numFmtId="5" fontId="47" fillId="0" borderId="18" xfId="0" applyNumberFormat="1" applyFont="1" applyBorder="1" applyAlignment="1" applyProtection="1">
      <alignment horizontal="right" vertical="center"/>
    </xf>
    <xf numFmtId="0" fontId="38" fillId="0" borderId="22" xfId="0" applyFont="1" applyBorder="1"/>
    <xf numFmtId="0" fontId="48" fillId="0" borderId="23" xfId="0" applyFont="1" applyBorder="1" applyAlignment="1" applyProtection="1">
      <alignment horizontal="left" vertical="center"/>
    </xf>
    <xf numFmtId="0" fontId="49" fillId="0" borderId="23" xfId="0" applyFont="1" applyBorder="1" applyAlignment="1" applyProtection="1">
      <alignment horizontal="left" vertical="center"/>
    </xf>
    <xf numFmtId="5" fontId="49" fillId="0" borderId="24" xfId="0" applyNumberFormat="1" applyFont="1" applyBorder="1" applyAlignment="1" applyProtection="1">
      <alignment horizontal="right" vertical="center"/>
    </xf>
    <xf numFmtId="49" fontId="32" fillId="0" borderId="5" xfId="15" applyNumberFormat="1" applyFont="1" applyFill="1" applyBorder="1" applyAlignment="1">
      <alignment horizontal="center" vertical="center" wrapText="1"/>
    </xf>
    <xf numFmtId="49" fontId="32" fillId="0" borderId="6" xfId="15" applyNumberFormat="1" applyFont="1" applyFill="1" applyBorder="1" applyAlignment="1">
      <alignment horizontal="center" vertical="center" wrapText="1"/>
    </xf>
    <xf numFmtId="0" fontId="32" fillId="0" borderId="6" xfId="15" applyFont="1" applyFill="1" applyBorder="1" applyAlignment="1">
      <alignment horizontal="left" vertical="top" wrapText="1"/>
    </xf>
    <xf numFmtId="0" fontId="35" fillId="0" borderId="6" xfId="14" applyFont="1" applyFill="1" applyBorder="1" applyAlignment="1">
      <alignment horizontal="center" vertical="center"/>
    </xf>
    <xf numFmtId="165" fontId="35" fillId="0" borderId="6" xfId="12" applyNumberFormat="1" applyFont="1" applyFill="1" applyBorder="1" applyAlignment="1">
      <alignment vertical="center"/>
    </xf>
    <xf numFmtId="165" fontId="35" fillId="0" borderId="7" xfId="12" applyNumberFormat="1" applyFont="1" applyFill="1" applyBorder="1" applyAlignment="1">
      <alignment vertical="center"/>
    </xf>
    <xf numFmtId="165" fontId="32" fillId="0" borderId="0" xfId="15" applyNumberFormat="1" applyFont="1" applyFill="1" applyBorder="1" applyAlignment="1">
      <alignment horizontal="center"/>
    </xf>
    <xf numFmtId="0" fontId="7" fillId="4" borderId="0" xfId="0" applyFont="1" applyFill="1" applyBorder="1" applyAlignment="1" applyProtection="1">
      <alignment horizontal="left" wrapText="1"/>
    </xf>
    <xf numFmtId="0" fontId="7" fillId="4" borderId="0" xfId="0" applyFont="1" applyFill="1" applyBorder="1" applyAlignment="1" applyProtection="1">
      <alignment horizontal="left" vertical="center"/>
    </xf>
    <xf numFmtId="165" fontId="13" fillId="0" borderId="27" xfId="12" applyNumberFormat="1" applyFont="1" applyFill="1" applyBorder="1" applyAlignment="1">
      <alignment vertical="center"/>
    </xf>
    <xf numFmtId="165" fontId="13" fillId="0" borderId="4" xfId="12" applyNumberFormat="1" applyFont="1" applyFill="1" applyBorder="1" applyAlignment="1">
      <alignment vertical="center"/>
    </xf>
    <xf numFmtId="0" fontId="13" fillId="0" borderId="0" xfId="14" applyFont="1" applyFill="1" applyBorder="1"/>
    <xf numFmtId="49" fontId="18" fillId="0" borderId="0" xfId="15" applyNumberFormat="1" applyFont="1" applyFill="1" applyBorder="1" applyAlignment="1">
      <alignment horizontal="center" vertical="center" wrapText="1"/>
    </xf>
    <xf numFmtId="0" fontId="21" fillId="0" borderId="0" xfId="14" applyFont="1" applyFill="1" applyBorder="1" applyAlignment="1">
      <alignment horizontal="center" vertical="center"/>
    </xf>
    <xf numFmtId="3" fontId="18" fillId="0" borderId="0" xfId="14" applyNumberFormat="1" applyFont="1" applyFill="1" applyBorder="1" applyAlignment="1">
      <alignment vertical="center"/>
    </xf>
    <xf numFmtId="165" fontId="21" fillId="0" borderId="0" xfId="12" applyNumberFormat="1" applyFont="1" applyFill="1" applyBorder="1" applyAlignment="1">
      <alignment vertical="center"/>
    </xf>
    <xf numFmtId="0" fontId="15" fillId="0" borderId="32" xfId="15" applyFont="1" applyFill="1" applyBorder="1" applyAlignment="1">
      <alignment horizontal="left" vertical="top" wrapText="1"/>
    </xf>
    <xf numFmtId="0" fontId="44" fillId="4" borderId="0" xfId="0" applyFont="1" applyFill="1" applyBorder="1" applyAlignment="1" applyProtection="1">
      <alignment horizontal="left" vertical="center" wrapText="1"/>
    </xf>
    <xf numFmtId="4" fontId="18" fillId="0" borderId="9" xfId="13" applyNumberFormat="1" applyFont="1" applyFill="1" applyBorder="1" applyAlignment="1">
      <alignment horizontal="center" vertical="center" wrapText="1"/>
    </xf>
    <xf numFmtId="4" fontId="19" fillId="0" borderId="12" xfId="14" applyNumberFormat="1" applyFont="1" applyFill="1" applyBorder="1"/>
    <xf numFmtId="4" fontId="19" fillId="0" borderId="25" xfId="14" applyNumberFormat="1" applyFont="1" applyFill="1" applyBorder="1"/>
    <xf numFmtId="4" fontId="18" fillId="0" borderId="32" xfId="14" applyNumberFormat="1" applyFont="1" applyFill="1" applyBorder="1" applyAlignment="1">
      <alignment vertical="center"/>
    </xf>
    <xf numFmtId="4" fontId="18" fillId="0" borderId="6" xfId="14" applyNumberFormat="1" applyFont="1" applyFill="1" applyBorder="1" applyAlignment="1">
      <alignment vertical="center"/>
    </xf>
    <xf numFmtId="4" fontId="18" fillId="0" borderId="0" xfId="14" applyNumberFormat="1" applyFont="1" applyFill="1" applyBorder="1" applyAlignment="1">
      <alignment vertical="center"/>
    </xf>
    <xf numFmtId="4" fontId="18" fillId="0" borderId="0" xfId="15" applyNumberFormat="1" applyFont="1" applyFill="1" applyBorder="1"/>
    <xf numFmtId="4" fontId="18" fillId="0" borderId="0" xfId="15" applyNumberFormat="1" applyFont="1" applyBorder="1"/>
    <xf numFmtId="4" fontId="22" fillId="0" borderId="9" xfId="13" applyNumberFormat="1" applyFont="1" applyFill="1" applyBorder="1" applyAlignment="1">
      <alignment horizontal="center" vertical="center" wrapText="1"/>
    </xf>
    <xf numFmtId="4" fontId="23" fillId="0" borderId="12" xfId="14" applyNumberFormat="1" applyFont="1" applyFill="1" applyBorder="1"/>
    <xf numFmtId="4" fontId="23" fillId="0" borderId="25" xfId="14" applyNumberFormat="1" applyFont="1" applyFill="1" applyBorder="1"/>
    <xf numFmtId="4" fontId="23" fillId="0" borderId="33" xfId="14" applyNumberFormat="1" applyFont="1" applyFill="1" applyBorder="1"/>
    <xf numFmtId="4" fontId="22" fillId="0" borderId="3" xfId="14" applyNumberFormat="1" applyFont="1" applyFill="1" applyBorder="1" applyAlignment="1">
      <alignment vertical="center"/>
    </xf>
    <xf numFmtId="4" fontId="11" fillId="0" borderId="3" xfId="14" applyNumberFormat="1" applyFont="1" applyFill="1" applyBorder="1" applyAlignment="1">
      <alignment vertical="center"/>
    </xf>
    <xf numFmtId="4" fontId="22" fillId="0" borderId="6" xfId="14" applyNumberFormat="1" applyFont="1" applyFill="1" applyBorder="1" applyAlignment="1">
      <alignment vertical="center"/>
    </xf>
    <xf numFmtId="4" fontId="22" fillId="0" borderId="0" xfId="15" applyNumberFormat="1" applyFont="1" applyFill="1" applyBorder="1"/>
    <xf numFmtId="4" fontId="22" fillId="0" borderId="0" xfId="15" applyNumberFormat="1" applyFont="1" applyBorder="1"/>
    <xf numFmtId="4" fontId="27" fillId="0" borderId="9" xfId="13" applyNumberFormat="1" applyFont="1" applyFill="1" applyBorder="1" applyAlignment="1">
      <alignment horizontal="center" vertical="center" wrapText="1"/>
    </xf>
    <xf numFmtId="4" fontId="28" fillId="0" borderId="12" xfId="14" applyNumberFormat="1" applyFont="1" applyFill="1" applyBorder="1"/>
    <xf numFmtId="4" fontId="28" fillId="0" borderId="25" xfId="14" applyNumberFormat="1" applyFont="1" applyFill="1" applyBorder="1"/>
    <xf numFmtId="4" fontId="27" fillId="0" borderId="3" xfId="14" applyNumberFormat="1" applyFont="1" applyFill="1" applyBorder="1" applyAlignment="1">
      <alignment vertical="center"/>
    </xf>
    <xf numFmtId="4" fontId="27" fillId="0" borderId="33" xfId="14" applyNumberFormat="1" applyFont="1" applyFill="1" applyBorder="1" applyAlignment="1">
      <alignment vertical="center"/>
    </xf>
    <xf numFmtId="4" fontId="27" fillId="0" borderId="27" xfId="14" applyNumberFormat="1" applyFont="1" applyFill="1" applyBorder="1" applyAlignment="1">
      <alignment vertical="center"/>
    </xf>
    <xf numFmtId="4" fontId="27" fillId="0" borderId="6" xfId="14" applyNumberFormat="1" applyFont="1" applyFill="1" applyBorder="1" applyAlignment="1">
      <alignment vertical="center"/>
    </xf>
    <xf numFmtId="4" fontId="27" fillId="0" borderId="0" xfId="15" applyNumberFormat="1" applyFont="1" applyFill="1" applyBorder="1"/>
    <xf numFmtId="4" fontId="27" fillId="0" borderId="0" xfId="15" applyNumberFormat="1" applyFont="1" applyBorder="1"/>
    <xf numFmtId="4" fontId="32" fillId="0" borderId="9" xfId="13" applyNumberFormat="1" applyFont="1" applyFill="1" applyBorder="1" applyAlignment="1">
      <alignment horizontal="center" vertical="center" wrapText="1"/>
    </xf>
    <xf numFmtId="4" fontId="33" fillId="0" borderId="12" xfId="14" applyNumberFormat="1" applyFont="1" applyFill="1" applyBorder="1"/>
    <xf numFmtId="4" fontId="33" fillId="0" borderId="25" xfId="14" applyNumberFormat="1" applyFont="1" applyFill="1" applyBorder="1"/>
    <xf numFmtId="4" fontId="32" fillId="0" borderId="3" xfId="14" applyNumberFormat="1" applyFont="1" applyFill="1" applyBorder="1" applyAlignment="1">
      <alignment vertical="center"/>
    </xf>
    <xf numFmtId="4" fontId="32" fillId="0" borderId="6" xfId="14" applyNumberFormat="1" applyFont="1" applyFill="1" applyBorder="1" applyAlignment="1">
      <alignment vertical="center"/>
    </xf>
    <xf numFmtId="4" fontId="32" fillId="0" borderId="0" xfId="15" applyNumberFormat="1" applyFont="1" applyFill="1" applyBorder="1"/>
    <xf numFmtId="4" fontId="32" fillId="0" borderId="0" xfId="15" applyNumberFormat="1" applyFont="1" applyBorder="1"/>
    <xf numFmtId="0" fontId="37" fillId="4" borderId="15" xfId="0" applyFont="1" applyFill="1" applyBorder="1" applyAlignment="1" applyProtection="1">
      <alignment horizontal="center"/>
    </xf>
    <xf numFmtId="0" fontId="37" fillId="4" borderId="16" xfId="0" applyFont="1" applyFill="1" applyBorder="1" applyAlignment="1" applyProtection="1">
      <alignment horizontal="center"/>
    </xf>
    <xf numFmtId="0" fontId="8" fillId="4" borderId="17" xfId="0" applyFont="1" applyFill="1" applyBorder="1" applyAlignment="1" applyProtection="1">
      <alignment horizontal="center"/>
    </xf>
    <xf numFmtId="0" fontId="37" fillId="4" borderId="0" xfId="0" applyFont="1" applyFill="1" applyBorder="1" applyAlignment="1" applyProtection="1">
      <alignment horizontal="center"/>
    </xf>
    <xf numFmtId="0" fontId="37" fillId="4" borderId="18" xfId="0" applyFont="1" applyFill="1" applyBorder="1" applyAlignment="1" applyProtection="1">
      <alignment horizontal="center"/>
    </xf>
  </cellXfs>
  <cellStyles count="26">
    <cellStyle name="Dezimal [0]_Tabelle1" xfId="1"/>
    <cellStyle name="Dezimal_Tabelle1" xfId="2"/>
    <cellStyle name="Firma" xfId="3"/>
    <cellStyle name="Hlavní nadpis" xfId="4"/>
    <cellStyle name="Normální" xfId="0" builtinId="0"/>
    <cellStyle name="normální 2" xfId="5"/>
    <cellStyle name="normální 2 2" xfId="6"/>
    <cellStyle name="normální 2 3" xfId="7"/>
    <cellStyle name="normální 2 4" xfId="8"/>
    <cellStyle name="normální 4 2" xfId="9"/>
    <cellStyle name="normální 4 3" xfId="10"/>
    <cellStyle name="normální 4 4" xfId="11"/>
    <cellStyle name="normální_PŘELOŽKY VO" xfId="12"/>
    <cellStyle name="normální_Rozpočet investičních nákladů platí 16,+ specifikace" xfId="13"/>
    <cellStyle name="normální_ROZVODY VO (2)" xfId="14"/>
    <cellStyle name="normální_Zadávací podklad pro profese" xfId="15"/>
    <cellStyle name="Podnadpis" xfId="16"/>
    <cellStyle name="Standard_Tabelle1" xfId="17"/>
    <cellStyle name="Stín+tučně" xfId="18"/>
    <cellStyle name="Stín+tučně+velké písmo" xfId="19"/>
    <cellStyle name="Styl 1" xfId="20"/>
    <cellStyle name="Tučně" xfId="21"/>
    <cellStyle name="TYP ŘÁDKU_4(sloupceJ-L)" xfId="22"/>
    <cellStyle name="Währung [0]_Tabelle1" xfId="23"/>
    <cellStyle name="Währung_Tabelle1" xfId="24"/>
    <cellStyle name="základní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zoomScaleNormal="100" workbookViewId="0">
      <selection activeCell="I8" sqref="I8"/>
    </sheetView>
  </sheetViews>
  <sheetFormatPr defaultRowHeight="15.75" x14ac:dyDescent="0.25"/>
  <cols>
    <col min="1" max="1" width="2.25" style="167" customWidth="1"/>
    <col min="2" max="2" width="13.5" style="167" customWidth="1"/>
    <col min="3" max="3" width="46.625" style="167" customWidth="1"/>
    <col min="4" max="4" width="14.875" style="167" customWidth="1"/>
    <col min="5" max="16384" width="9" style="167"/>
  </cols>
  <sheetData>
    <row r="1" spans="1:4" ht="18" x14ac:dyDescent="0.25">
      <c r="A1" s="166"/>
      <c r="B1" s="248"/>
      <c r="C1" s="248"/>
      <c r="D1" s="249"/>
    </row>
    <row r="2" spans="1:4" ht="18" x14ac:dyDescent="0.25">
      <c r="A2" s="250" t="s">
        <v>120</v>
      </c>
      <c r="B2" s="251"/>
      <c r="C2" s="251"/>
      <c r="D2" s="252"/>
    </row>
    <row r="3" spans="1:4" ht="18" x14ac:dyDescent="0.25">
      <c r="A3" s="168"/>
      <c r="B3" s="169"/>
      <c r="C3" s="170"/>
      <c r="D3" s="171"/>
    </row>
    <row r="4" spans="1:4" x14ac:dyDescent="0.25">
      <c r="A4" s="168"/>
      <c r="B4" s="172" t="s">
        <v>4</v>
      </c>
      <c r="C4" s="173" t="s">
        <v>91</v>
      </c>
      <c r="D4" s="174"/>
    </row>
    <row r="5" spans="1:4" ht="27.75" customHeight="1" x14ac:dyDescent="0.25">
      <c r="A5" s="168"/>
      <c r="B5" s="172" t="s">
        <v>5</v>
      </c>
      <c r="C5" s="204" t="s">
        <v>92</v>
      </c>
      <c r="D5" s="175"/>
    </row>
    <row r="6" spans="1:4" ht="27" customHeight="1" x14ac:dyDescent="0.25">
      <c r="A6" s="168"/>
      <c r="B6" s="172" t="s">
        <v>80</v>
      </c>
      <c r="C6" s="214" t="s">
        <v>93</v>
      </c>
      <c r="D6" s="175"/>
    </row>
    <row r="7" spans="1:4" x14ac:dyDescent="0.25">
      <c r="A7" s="168"/>
      <c r="B7" s="172" t="s">
        <v>81</v>
      </c>
      <c r="C7" s="205" t="s">
        <v>94</v>
      </c>
      <c r="D7" s="175"/>
    </row>
    <row r="8" spans="1:4" x14ac:dyDescent="0.25">
      <c r="A8" s="168"/>
      <c r="B8" s="172"/>
      <c r="C8" s="172"/>
      <c r="D8" s="175"/>
    </row>
    <row r="9" spans="1:4" x14ac:dyDescent="0.25">
      <c r="A9" s="168"/>
      <c r="B9" s="172"/>
      <c r="C9" s="172"/>
      <c r="D9" s="175"/>
    </row>
    <row r="10" spans="1:4" x14ac:dyDescent="0.25">
      <c r="A10" s="168"/>
      <c r="B10" s="172"/>
      <c r="C10" s="176"/>
      <c r="D10" s="175"/>
    </row>
    <row r="11" spans="1:4" x14ac:dyDescent="0.25">
      <c r="A11" s="168"/>
      <c r="B11" s="172"/>
      <c r="C11" s="177"/>
      <c r="D11" s="175"/>
    </row>
    <row r="12" spans="1:4" x14ac:dyDescent="0.25">
      <c r="A12" s="168"/>
      <c r="B12" s="172" t="s">
        <v>6</v>
      </c>
      <c r="C12" s="172" t="s">
        <v>44</v>
      </c>
      <c r="D12" s="175"/>
    </row>
    <row r="13" spans="1:4" x14ac:dyDescent="0.25">
      <c r="A13" s="168"/>
      <c r="B13" s="172"/>
      <c r="C13" s="178" t="s">
        <v>45</v>
      </c>
      <c r="D13" s="175"/>
    </row>
    <row r="14" spans="1:4" x14ac:dyDescent="0.25">
      <c r="A14" s="168"/>
      <c r="B14" s="172" t="s">
        <v>7</v>
      </c>
      <c r="C14" s="179" t="s">
        <v>95</v>
      </c>
      <c r="D14" s="175"/>
    </row>
    <row r="15" spans="1:4" x14ac:dyDescent="0.25">
      <c r="A15" s="168"/>
      <c r="B15" s="179"/>
      <c r="C15" s="179"/>
      <c r="D15" s="175"/>
    </row>
    <row r="16" spans="1:4" x14ac:dyDescent="0.25">
      <c r="A16" s="168"/>
      <c r="B16" s="180"/>
      <c r="C16" s="180"/>
      <c r="D16" s="181"/>
    </row>
    <row r="17" spans="1:4" x14ac:dyDescent="0.25">
      <c r="A17" s="182"/>
      <c r="B17" s="183" t="s">
        <v>8</v>
      </c>
      <c r="C17" s="183" t="s">
        <v>9</v>
      </c>
      <c r="D17" s="184" t="s">
        <v>10</v>
      </c>
    </row>
    <row r="18" spans="1:4" s="188" customFormat="1" ht="12.75" x14ac:dyDescent="0.2">
      <c r="A18" s="185"/>
      <c r="B18" s="186" t="str">
        <f>'1'!A2</f>
        <v>A</v>
      </c>
      <c r="C18" s="186" t="str">
        <f>'1'!C2</f>
        <v>Zemní práce a stavební práce</v>
      </c>
      <c r="D18" s="187">
        <f>'1'!G3</f>
        <v>0</v>
      </c>
    </row>
    <row r="19" spans="1:4" s="188" customFormat="1" ht="12.75" x14ac:dyDescent="0.2">
      <c r="A19" s="185"/>
      <c r="B19" s="186" t="str">
        <f>'2'!A2</f>
        <v>B</v>
      </c>
      <c r="C19" s="186" t="str">
        <f>'2'!C2</f>
        <v>Silnoproud - montáž / demontáž</v>
      </c>
      <c r="D19" s="187">
        <f>'2'!G3</f>
        <v>0</v>
      </c>
    </row>
    <row r="20" spans="1:4" s="188" customFormat="1" ht="12.75" x14ac:dyDescent="0.2">
      <c r="A20" s="185"/>
      <c r="B20" s="186" t="str">
        <f>'3'!A2</f>
        <v>C</v>
      </c>
      <c r="C20" s="186" t="str">
        <f>'3'!C2</f>
        <v>Silnoproud - specifikace</v>
      </c>
      <c r="D20" s="187">
        <f>'3'!G3</f>
        <v>0</v>
      </c>
    </row>
    <row r="21" spans="1:4" s="188" customFormat="1" ht="12.75" x14ac:dyDescent="0.2">
      <c r="A21" s="185"/>
      <c r="B21" s="186"/>
      <c r="C21" s="186"/>
      <c r="D21" s="187"/>
    </row>
    <row r="22" spans="1:4" s="188" customFormat="1" ht="12.75" x14ac:dyDescent="0.2">
      <c r="A22" s="185"/>
      <c r="B22" s="186" t="s">
        <v>15</v>
      </c>
      <c r="C22" s="186" t="str">
        <f>'4'!C2</f>
        <v>Ostatní</v>
      </c>
      <c r="D22" s="187">
        <f>'4'!G3</f>
        <v>0</v>
      </c>
    </row>
    <row r="23" spans="1:4" s="188" customFormat="1" ht="12.75" x14ac:dyDescent="0.2">
      <c r="A23" s="185"/>
      <c r="B23" s="186"/>
      <c r="C23" s="186"/>
      <c r="D23" s="187"/>
    </row>
    <row r="24" spans="1:4" s="188" customFormat="1" ht="12.75" x14ac:dyDescent="0.2">
      <c r="A24" s="185"/>
      <c r="B24" s="186"/>
      <c r="C24" s="186"/>
      <c r="D24" s="187"/>
    </row>
    <row r="25" spans="1:4" s="188" customFormat="1" ht="12.75" x14ac:dyDescent="0.2">
      <c r="A25" s="185"/>
      <c r="B25" s="186"/>
      <c r="C25" s="186"/>
      <c r="D25" s="187"/>
    </row>
    <row r="26" spans="1:4" s="188" customFormat="1" ht="12.75" x14ac:dyDescent="0.2">
      <c r="A26" s="185"/>
      <c r="B26" s="186"/>
      <c r="C26" s="186"/>
      <c r="D26" s="187"/>
    </row>
    <row r="27" spans="1:4" s="188" customFormat="1" ht="12.75" x14ac:dyDescent="0.2">
      <c r="A27" s="185"/>
      <c r="B27" s="186"/>
      <c r="C27" s="186"/>
      <c r="D27" s="187"/>
    </row>
    <row r="28" spans="1:4" x14ac:dyDescent="0.25">
      <c r="A28" s="189"/>
      <c r="B28" s="190"/>
      <c r="C28" s="191"/>
      <c r="D28" s="192"/>
    </row>
    <row r="29" spans="1:4" ht="16.5" thickBot="1" x14ac:dyDescent="0.3">
      <c r="A29" s="193"/>
      <c r="B29" s="194"/>
      <c r="C29" s="195" t="s">
        <v>21</v>
      </c>
      <c r="D29" s="196">
        <f>SUM(D18:D28)</f>
        <v>0</v>
      </c>
    </row>
  </sheetData>
  <mergeCells count="2">
    <mergeCell ref="B1:D1"/>
    <mergeCell ref="A2:D2"/>
  </mergeCells>
  <pageMargins left="0.23622047244094491" right="0.23622047244094491" top="0.74803149606299213" bottom="0.74803149606299213" header="0.31496062992125984" footer="0.31496062992125984"/>
  <pageSetup paperSize="9" scale="125" fitToWidth="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zoomScaleNormal="100" workbookViewId="0">
      <pane ySplit="3" topLeftCell="A4" activePane="bottomLeft" state="frozen"/>
      <selection activeCell="D27" sqref="D27"/>
      <selection pane="bottomLeft" activeCell="K8" sqref="K8"/>
    </sheetView>
  </sheetViews>
  <sheetFormatPr defaultRowHeight="15.75" x14ac:dyDescent="0.25"/>
  <cols>
    <col min="1" max="1" width="7.5" style="46" bestFit="1" customWidth="1"/>
    <col min="2" max="2" width="8.25" style="46" bestFit="1" customWidth="1"/>
    <col min="3" max="3" width="75.875" style="46" bestFit="1" customWidth="1"/>
    <col min="4" max="4" width="7.875" style="46" customWidth="1"/>
    <col min="5" max="5" width="10.375" style="47" bestFit="1" customWidth="1"/>
    <col min="6" max="6" width="12.25" style="222" bestFit="1" customWidth="1"/>
    <col min="7" max="7" width="11.75" style="47" bestFit="1" customWidth="1"/>
    <col min="8" max="16384" width="9" style="46"/>
  </cols>
  <sheetData>
    <row r="1" spans="1:7" s="13" customFormat="1" ht="33" thickTop="1" thickBot="1" x14ac:dyDescent="0.3">
      <c r="A1" s="8" t="s">
        <v>17</v>
      </c>
      <c r="B1" s="9" t="s">
        <v>0</v>
      </c>
      <c r="C1" s="10" t="s">
        <v>1</v>
      </c>
      <c r="D1" s="9" t="s">
        <v>2</v>
      </c>
      <c r="E1" s="11" t="s">
        <v>18</v>
      </c>
      <c r="F1" s="215" t="s">
        <v>16</v>
      </c>
      <c r="G1" s="12" t="s">
        <v>19</v>
      </c>
    </row>
    <row r="2" spans="1:7" s="19" customFormat="1" ht="17.25" thickTop="1" thickBot="1" x14ac:dyDescent="0.3">
      <c r="A2" s="14" t="s">
        <v>11</v>
      </c>
      <c r="B2" s="15"/>
      <c r="C2" s="16" t="s">
        <v>75</v>
      </c>
      <c r="D2" s="17"/>
      <c r="E2" s="17"/>
      <c r="F2" s="216"/>
      <c r="G2" s="18"/>
    </row>
    <row r="3" spans="1:7" s="19" customFormat="1" ht="16.5" thickBot="1" x14ac:dyDescent="0.3">
      <c r="A3" s="20"/>
      <c r="B3" s="21"/>
      <c r="C3" s="22" t="s">
        <v>20</v>
      </c>
      <c r="D3" s="23"/>
      <c r="E3" s="23"/>
      <c r="F3" s="217"/>
      <c r="G3" s="24">
        <f>SUM(G4:G27)</f>
        <v>0</v>
      </c>
    </row>
    <row r="4" spans="1:7" s="19" customFormat="1" ht="32.25" thickTop="1" x14ac:dyDescent="0.25">
      <c r="A4" s="25" t="s">
        <v>22</v>
      </c>
      <c r="B4" s="26" t="s">
        <v>22</v>
      </c>
      <c r="C4" s="85" t="s">
        <v>96</v>
      </c>
      <c r="D4" s="27" t="s">
        <v>50</v>
      </c>
      <c r="E4" s="28"/>
      <c r="F4" s="29">
        <v>7.4999999999999997E-3</v>
      </c>
      <c r="G4" s="30">
        <f t="shared" ref="G4:G20" si="0">F4*E4</f>
        <v>0</v>
      </c>
    </row>
    <row r="5" spans="1:7" s="19" customFormat="1" ht="57.75" customHeight="1" x14ac:dyDescent="0.25">
      <c r="A5" s="25" t="s">
        <v>23</v>
      </c>
      <c r="B5" s="26" t="s">
        <v>23</v>
      </c>
      <c r="C5" s="4" t="s">
        <v>97</v>
      </c>
      <c r="D5" s="32" t="s">
        <v>37</v>
      </c>
      <c r="E5" s="28"/>
      <c r="F5" s="33">
        <v>1.476</v>
      </c>
      <c r="G5" s="34">
        <f t="shared" si="0"/>
        <v>0</v>
      </c>
    </row>
    <row r="6" spans="1:7" s="19" customFormat="1" ht="62.25" customHeight="1" x14ac:dyDescent="0.25">
      <c r="A6" s="25" t="s">
        <v>24</v>
      </c>
      <c r="B6" s="26" t="s">
        <v>24</v>
      </c>
      <c r="C6" s="4" t="s">
        <v>98</v>
      </c>
      <c r="D6" s="32" t="s">
        <v>37</v>
      </c>
      <c r="E6" s="28"/>
      <c r="F6" s="33">
        <v>0.98399999999999999</v>
      </c>
      <c r="G6" s="34">
        <f t="shared" si="0"/>
        <v>0</v>
      </c>
    </row>
    <row r="7" spans="1:7" s="19" customFormat="1" ht="47.25" x14ac:dyDescent="0.25">
      <c r="A7" s="25" t="s">
        <v>25</v>
      </c>
      <c r="B7" s="26" t="s">
        <v>25</v>
      </c>
      <c r="C7" s="4" t="s">
        <v>99</v>
      </c>
      <c r="D7" s="32" t="s">
        <v>37</v>
      </c>
      <c r="E7" s="28"/>
      <c r="F7" s="33">
        <v>0.66420000000000001</v>
      </c>
      <c r="G7" s="34">
        <f t="shared" si="0"/>
        <v>0</v>
      </c>
    </row>
    <row r="8" spans="1:7" s="19" customFormat="1" ht="63" x14ac:dyDescent="0.25">
      <c r="A8" s="25" t="s">
        <v>26</v>
      </c>
      <c r="B8" s="26" t="s">
        <v>26</v>
      </c>
      <c r="C8" s="31" t="s">
        <v>65</v>
      </c>
      <c r="D8" s="32" t="s">
        <v>37</v>
      </c>
      <c r="E8" s="28"/>
      <c r="F8" s="35">
        <v>0.66420000000000001</v>
      </c>
      <c r="G8" s="34">
        <f t="shared" si="0"/>
        <v>0</v>
      </c>
    </row>
    <row r="9" spans="1:7" s="19" customFormat="1" ht="47.25" x14ac:dyDescent="0.25">
      <c r="A9" s="25" t="s">
        <v>27</v>
      </c>
      <c r="B9" s="26" t="s">
        <v>27</v>
      </c>
      <c r="C9" s="31" t="s">
        <v>66</v>
      </c>
      <c r="D9" s="32" t="s">
        <v>37</v>
      </c>
      <c r="E9" s="28"/>
      <c r="F9" s="35">
        <v>1.07748</v>
      </c>
      <c r="G9" s="34">
        <f t="shared" si="0"/>
        <v>0</v>
      </c>
    </row>
    <row r="10" spans="1:7" s="19" customFormat="1" ht="47.25" x14ac:dyDescent="0.25">
      <c r="A10" s="25" t="s">
        <v>28</v>
      </c>
      <c r="B10" s="26" t="s">
        <v>28</v>
      </c>
      <c r="C10" s="36" t="s">
        <v>67</v>
      </c>
      <c r="D10" s="32" t="s">
        <v>37</v>
      </c>
      <c r="E10" s="28"/>
      <c r="F10" s="35">
        <v>0.71831999999999996</v>
      </c>
      <c r="G10" s="34">
        <f t="shared" si="0"/>
        <v>0</v>
      </c>
    </row>
    <row r="11" spans="1:7" s="19" customFormat="1" ht="47.25" x14ac:dyDescent="0.25">
      <c r="A11" s="25" t="s">
        <v>29</v>
      </c>
      <c r="B11" s="26" t="s">
        <v>29</v>
      </c>
      <c r="C11" s="31" t="s">
        <v>68</v>
      </c>
      <c r="D11" s="32" t="s">
        <v>39</v>
      </c>
      <c r="E11" s="28"/>
      <c r="F11" s="35">
        <v>1.15272</v>
      </c>
      <c r="G11" s="34">
        <f t="shared" si="0"/>
        <v>0</v>
      </c>
    </row>
    <row r="12" spans="1:7" s="19" customFormat="1" ht="63" x14ac:dyDescent="0.25">
      <c r="A12" s="25" t="s">
        <v>30</v>
      </c>
      <c r="B12" s="26" t="s">
        <v>30</v>
      </c>
      <c r="C12" s="31" t="s">
        <v>69</v>
      </c>
      <c r="D12" s="32" t="s">
        <v>39</v>
      </c>
      <c r="E12" s="28"/>
      <c r="F12" s="35">
        <v>12.427200000000003</v>
      </c>
      <c r="G12" s="34">
        <f t="shared" si="0"/>
        <v>0</v>
      </c>
    </row>
    <row r="13" spans="1:7" s="19" customFormat="1" ht="31.5" x14ac:dyDescent="0.25">
      <c r="A13" s="25" t="s">
        <v>31</v>
      </c>
      <c r="B13" s="26" t="s">
        <v>31</v>
      </c>
      <c r="C13" s="31" t="s">
        <v>53</v>
      </c>
      <c r="D13" s="32" t="s">
        <v>37</v>
      </c>
      <c r="E13" s="28"/>
      <c r="F13" s="35">
        <v>0.66420000000000001</v>
      </c>
      <c r="G13" s="34">
        <f t="shared" si="0"/>
        <v>0</v>
      </c>
    </row>
    <row r="14" spans="1:7" s="19" customFormat="1" ht="31.5" x14ac:dyDescent="0.25">
      <c r="A14" s="25" t="s">
        <v>32</v>
      </c>
      <c r="B14" s="26" t="s">
        <v>32</v>
      </c>
      <c r="C14" s="31" t="s">
        <v>52</v>
      </c>
      <c r="D14" s="32" t="s">
        <v>39</v>
      </c>
      <c r="E14" s="28"/>
      <c r="F14" s="35">
        <v>1.0627200000000001</v>
      </c>
      <c r="G14" s="34">
        <f t="shared" si="0"/>
        <v>0</v>
      </c>
    </row>
    <row r="15" spans="1:7" s="19" customFormat="1" ht="31.5" x14ac:dyDescent="0.25">
      <c r="A15" s="25" t="s">
        <v>33</v>
      </c>
      <c r="B15" s="26" t="s">
        <v>33</v>
      </c>
      <c r="C15" s="31" t="s">
        <v>70</v>
      </c>
      <c r="D15" s="32" t="s">
        <v>39</v>
      </c>
      <c r="E15" s="28"/>
      <c r="F15" s="35">
        <v>1.4999999999999999E-2</v>
      </c>
      <c r="G15" s="34">
        <f t="shared" si="0"/>
        <v>0</v>
      </c>
    </row>
    <row r="16" spans="1:7" s="19" customFormat="1" ht="31.5" x14ac:dyDescent="0.25">
      <c r="A16" s="25" t="s">
        <v>46</v>
      </c>
      <c r="B16" s="26" t="s">
        <v>46</v>
      </c>
      <c r="C16" s="31" t="s">
        <v>71</v>
      </c>
      <c r="D16" s="32" t="s">
        <v>39</v>
      </c>
      <c r="E16" s="28"/>
      <c r="F16" s="35">
        <v>0.01</v>
      </c>
      <c r="G16" s="34">
        <f t="shared" si="0"/>
        <v>0</v>
      </c>
    </row>
    <row r="17" spans="1:7" s="19" customFormat="1" ht="31.5" x14ac:dyDescent="0.25">
      <c r="A17" s="25" t="s">
        <v>48</v>
      </c>
      <c r="B17" s="26" t="s">
        <v>48</v>
      </c>
      <c r="C17" s="31" t="s">
        <v>72</v>
      </c>
      <c r="D17" s="32" t="s">
        <v>39</v>
      </c>
      <c r="E17" s="28"/>
      <c r="F17" s="35">
        <v>0.05</v>
      </c>
      <c r="G17" s="34">
        <f t="shared" si="0"/>
        <v>0</v>
      </c>
    </row>
    <row r="18" spans="1:7" s="19" customFormat="1" ht="31.5" x14ac:dyDescent="0.25">
      <c r="A18" s="25" t="s">
        <v>54</v>
      </c>
      <c r="B18" s="26" t="s">
        <v>54</v>
      </c>
      <c r="C18" s="31" t="s">
        <v>51</v>
      </c>
      <c r="D18" s="32" t="s">
        <v>39</v>
      </c>
      <c r="E18" s="28"/>
      <c r="F18" s="35">
        <v>1.4999999999999999E-2</v>
      </c>
      <c r="G18" s="34">
        <f t="shared" si="0"/>
        <v>0</v>
      </c>
    </row>
    <row r="19" spans="1:7" s="19" customFormat="1" ht="31.5" x14ac:dyDescent="0.25">
      <c r="A19" s="25" t="s">
        <v>55</v>
      </c>
      <c r="B19" s="26" t="s">
        <v>55</v>
      </c>
      <c r="C19" s="6" t="s">
        <v>73</v>
      </c>
      <c r="D19" s="32" t="s">
        <v>37</v>
      </c>
      <c r="E19" s="28"/>
      <c r="F19" s="33">
        <v>1.7957999999999998</v>
      </c>
      <c r="G19" s="34">
        <f t="shared" si="0"/>
        <v>0</v>
      </c>
    </row>
    <row r="20" spans="1:7" s="19" customFormat="1" ht="46.5" customHeight="1" x14ac:dyDescent="0.25">
      <c r="A20" s="25" t="s">
        <v>56</v>
      </c>
      <c r="B20" s="26" t="s">
        <v>56</v>
      </c>
      <c r="C20" s="31" t="s">
        <v>74</v>
      </c>
      <c r="D20" s="32" t="s">
        <v>43</v>
      </c>
      <c r="E20" s="28"/>
      <c r="F20" s="33">
        <v>7.5</v>
      </c>
      <c r="G20" s="34">
        <f t="shared" si="0"/>
        <v>0</v>
      </c>
    </row>
    <row r="21" spans="1:7" s="19" customFormat="1" ht="94.5" x14ac:dyDescent="0.25">
      <c r="A21" s="25" t="s">
        <v>79</v>
      </c>
      <c r="B21" s="26" t="s">
        <v>79</v>
      </c>
      <c r="C21" s="4" t="s">
        <v>105</v>
      </c>
      <c r="D21" s="5" t="s">
        <v>82</v>
      </c>
      <c r="E21" s="28"/>
      <c r="F21" s="33">
        <v>1</v>
      </c>
      <c r="G21" s="34">
        <f t="shared" ref="G21" si="1">F21*E21</f>
        <v>0</v>
      </c>
    </row>
    <row r="22" spans="1:7" s="19" customFormat="1" x14ac:dyDescent="0.25">
      <c r="A22" s="2"/>
      <c r="B22" s="3"/>
      <c r="C22" s="4"/>
      <c r="D22" s="5"/>
      <c r="E22" s="206"/>
      <c r="F22" s="86"/>
      <c r="G22" s="207"/>
    </row>
    <row r="23" spans="1:7" s="19" customFormat="1" x14ac:dyDescent="0.25">
      <c r="A23" s="25"/>
      <c r="B23" s="26"/>
      <c r="C23" s="31"/>
      <c r="D23" s="32"/>
      <c r="E23" s="28"/>
      <c r="F23" s="33"/>
      <c r="G23" s="34"/>
    </row>
    <row r="24" spans="1:7" s="19" customFormat="1" x14ac:dyDescent="0.25">
      <c r="A24" s="37"/>
      <c r="B24" s="38"/>
      <c r="C24" s="39" t="s">
        <v>47</v>
      </c>
      <c r="D24" s="32"/>
      <c r="E24" s="28"/>
      <c r="F24" s="33"/>
      <c r="G24" s="34"/>
    </row>
    <row r="25" spans="1:7" s="19" customFormat="1" ht="47.25" x14ac:dyDescent="0.25">
      <c r="A25" s="87"/>
      <c r="B25" s="88"/>
      <c r="C25" s="213" t="s">
        <v>100</v>
      </c>
      <c r="D25" s="89"/>
      <c r="E25" s="90"/>
      <c r="F25" s="218"/>
      <c r="G25" s="91"/>
    </row>
    <row r="26" spans="1:7" s="19" customFormat="1" x14ac:dyDescent="0.25">
      <c r="A26" s="87"/>
      <c r="B26" s="88"/>
      <c r="C26" s="6"/>
      <c r="D26" s="89"/>
      <c r="E26" s="90"/>
      <c r="F26" s="218"/>
      <c r="G26" s="91"/>
    </row>
    <row r="27" spans="1:7" s="19" customFormat="1" ht="252.75" thickBot="1" x14ac:dyDescent="0.3">
      <c r="A27" s="40"/>
      <c r="B27" s="41"/>
      <c r="C27" s="7" t="s">
        <v>113</v>
      </c>
      <c r="D27" s="42"/>
      <c r="E27" s="43"/>
      <c r="F27" s="219"/>
      <c r="G27" s="44"/>
    </row>
    <row r="28" spans="1:7" s="19" customFormat="1" ht="16.5" thickTop="1" x14ac:dyDescent="0.25">
      <c r="A28" s="209"/>
      <c r="B28" s="209"/>
      <c r="C28" s="95"/>
      <c r="D28" s="210"/>
      <c r="E28" s="211"/>
      <c r="F28" s="220"/>
      <c r="G28" s="212"/>
    </row>
    <row r="29" spans="1:7" s="13" customFormat="1" ht="18" customHeight="1" x14ac:dyDescent="0.25">
      <c r="E29" s="45"/>
      <c r="F29" s="221"/>
      <c r="G29" s="45"/>
    </row>
  </sheetData>
  <phoneticPr fontId="10" type="noConversion"/>
  <pageMargins left="0.23622047244094491" right="0.23622047244094491" top="0.74803149606299213" bottom="0.74803149606299213" header="0.31496062992125984" footer="0.31496062992125984"/>
  <pageSetup paperSize="9" scale="7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zoomScaleNormal="100" workbookViewId="0">
      <pane ySplit="3" topLeftCell="A4" activePane="bottomLeft" state="frozen"/>
      <selection activeCell="D27" sqref="D27"/>
      <selection pane="bottomLeft" activeCell="E4" sqref="E4:E11"/>
    </sheetView>
  </sheetViews>
  <sheetFormatPr defaultRowHeight="15.75" x14ac:dyDescent="0.25"/>
  <cols>
    <col min="1" max="1" width="7.5" style="83" bestFit="1" customWidth="1"/>
    <col min="2" max="2" width="8.25" style="83" bestFit="1" customWidth="1"/>
    <col min="3" max="3" width="75.875" style="83" bestFit="1" customWidth="1"/>
    <col min="4" max="4" width="7.875" style="83" customWidth="1"/>
    <col min="5" max="5" width="10.375" style="84" bestFit="1" customWidth="1"/>
    <col min="6" max="6" width="7.375" style="231" bestFit="1" customWidth="1"/>
    <col min="7" max="7" width="11.75" style="84" bestFit="1" customWidth="1"/>
    <col min="8" max="16384" width="9" style="83"/>
  </cols>
  <sheetData>
    <row r="1" spans="1:13" s="53" customFormat="1" ht="33" thickTop="1" thickBot="1" x14ac:dyDescent="0.3">
      <c r="A1" s="48" t="s">
        <v>17</v>
      </c>
      <c r="B1" s="49" t="s">
        <v>0</v>
      </c>
      <c r="C1" s="50" t="s">
        <v>1</v>
      </c>
      <c r="D1" s="49" t="s">
        <v>2</v>
      </c>
      <c r="E1" s="51" t="s">
        <v>18</v>
      </c>
      <c r="F1" s="223" t="s">
        <v>16</v>
      </c>
      <c r="G1" s="52" t="s">
        <v>19</v>
      </c>
    </row>
    <row r="2" spans="1:13" s="59" customFormat="1" ht="17.25" thickTop="1" thickBot="1" x14ac:dyDescent="0.3">
      <c r="A2" s="54" t="s">
        <v>12</v>
      </c>
      <c r="B2" s="55"/>
      <c r="C2" s="56" t="s">
        <v>64</v>
      </c>
      <c r="D2" s="57"/>
      <c r="E2" s="57"/>
      <c r="F2" s="224"/>
      <c r="G2" s="58"/>
    </row>
    <row r="3" spans="1:13" s="59" customFormat="1" ht="16.5" thickBot="1" x14ac:dyDescent="0.3">
      <c r="A3" s="60"/>
      <c r="B3" s="61"/>
      <c r="C3" s="62" t="s">
        <v>20</v>
      </c>
      <c r="D3" s="63"/>
      <c r="E3" s="63"/>
      <c r="F3" s="225"/>
      <c r="G3" s="64">
        <f>SUM(G5:G17)</f>
        <v>0</v>
      </c>
    </row>
    <row r="4" spans="1:13" s="59" customFormat="1" ht="16.5" thickTop="1" x14ac:dyDescent="0.25">
      <c r="A4" s="65"/>
      <c r="B4" s="66"/>
      <c r="C4" s="67"/>
      <c r="D4" s="68"/>
      <c r="E4" s="68"/>
      <c r="F4" s="226"/>
      <c r="G4" s="69"/>
    </row>
    <row r="5" spans="1:13" s="59" customFormat="1" ht="31.5" x14ac:dyDescent="0.25">
      <c r="A5" s="70" t="s">
        <v>34</v>
      </c>
      <c r="B5" s="71" t="s">
        <v>34</v>
      </c>
      <c r="C5" s="4" t="s">
        <v>101</v>
      </c>
      <c r="D5" s="72" t="s">
        <v>38</v>
      </c>
      <c r="E5" s="73"/>
      <c r="F5" s="227">
        <v>10.199999999999999</v>
      </c>
      <c r="G5" s="74">
        <f t="shared" ref="G5:G10" si="0">F5*E5</f>
        <v>0</v>
      </c>
    </row>
    <row r="6" spans="1:13" s="59" customFormat="1" ht="63" x14ac:dyDescent="0.25">
      <c r="A6" s="70" t="s">
        <v>57</v>
      </c>
      <c r="B6" s="71" t="s">
        <v>57</v>
      </c>
      <c r="C6" s="4" t="s">
        <v>102</v>
      </c>
      <c r="D6" s="72" t="s">
        <v>3</v>
      </c>
      <c r="E6" s="73"/>
      <c r="F6" s="227">
        <v>3</v>
      </c>
      <c r="G6" s="74">
        <f t="shared" si="0"/>
        <v>0</v>
      </c>
    </row>
    <row r="7" spans="1:13" s="59" customFormat="1" ht="78.75" x14ac:dyDescent="0.25">
      <c r="A7" s="70" t="s">
        <v>35</v>
      </c>
      <c r="B7" s="71" t="s">
        <v>35</v>
      </c>
      <c r="C7" s="4" t="s">
        <v>119</v>
      </c>
      <c r="D7" s="72" t="s">
        <v>38</v>
      </c>
      <c r="E7" s="75"/>
      <c r="F7" s="228">
        <v>27</v>
      </c>
      <c r="G7" s="74">
        <f>F7*E7</f>
        <v>0</v>
      </c>
    </row>
    <row r="8" spans="1:13" s="59" customFormat="1" ht="63" x14ac:dyDescent="0.25">
      <c r="A8" s="70" t="s">
        <v>58</v>
      </c>
      <c r="B8" s="71" t="s">
        <v>58</v>
      </c>
      <c r="C8" s="4" t="s">
        <v>115</v>
      </c>
      <c r="D8" s="72" t="s">
        <v>38</v>
      </c>
      <c r="E8" s="75"/>
      <c r="F8" s="228">
        <v>35.1</v>
      </c>
      <c r="G8" s="74">
        <f>F8*E8</f>
        <v>0</v>
      </c>
    </row>
    <row r="9" spans="1:13" s="59" customFormat="1" ht="126" x14ac:dyDescent="0.25">
      <c r="A9" s="70" t="s">
        <v>89</v>
      </c>
      <c r="B9" s="71" t="s">
        <v>89</v>
      </c>
      <c r="C9" s="4" t="s">
        <v>104</v>
      </c>
      <c r="D9" s="72" t="s">
        <v>38</v>
      </c>
      <c r="E9" s="75"/>
      <c r="F9" s="227">
        <v>57.599999999999994</v>
      </c>
      <c r="G9" s="74">
        <f t="shared" ref="G9" si="1">F9*E9</f>
        <v>0</v>
      </c>
      <c r="H9" s="208"/>
      <c r="I9" s="208"/>
      <c r="M9" s="208"/>
    </row>
    <row r="10" spans="1:13" s="59" customFormat="1" ht="31.5" x14ac:dyDescent="0.25">
      <c r="A10" s="70" t="s">
        <v>59</v>
      </c>
      <c r="B10" s="71" t="s">
        <v>59</v>
      </c>
      <c r="C10" s="4" t="s">
        <v>103</v>
      </c>
      <c r="D10" s="72" t="s">
        <v>49</v>
      </c>
      <c r="E10" s="73"/>
      <c r="F10" s="227">
        <v>1</v>
      </c>
      <c r="G10" s="74">
        <f t="shared" si="0"/>
        <v>0</v>
      </c>
    </row>
    <row r="11" spans="1:13" s="59" customFormat="1" ht="111" customHeight="1" x14ac:dyDescent="0.25">
      <c r="A11" s="70" t="s">
        <v>114</v>
      </c>
      <c r="B11" s="71" t="s">
        <v>114</v>
      </c>
      <c r="C11" s="4" t="s">
        <v>106</v>
      </c>
      <c r="D11" s="5" t="s">
        <v>49</v>
      </c>
      <c r="E11" s="73"/>
      <c r="F11" s="227">
        <v>1</v>
      </c>
      <c r="G11" s="74">
        <f t="shared" ref="G11" si="2">F11*E11</f>
        <v>0</v>
      </c>
    </row>
    <row r="12" spans="1:13" s="59" customFormat="1" x14ac:dyDescent="0.25">
      <c r="A12" s="70"/>
      <c r="B12" s="71"/>
      <c r="C12" s="4"/>
      <c r="D12" s="5"/>
      <c r="E12" s="73"/>
      <c r="F12" s="227"/>
      <c r="G12" s="74"/>
    </row>
    <row r="13" spans="1:13" s="59" customFormat="1" x14ac:dyDescent="0.25">
      <c r="A13" s="70"/>
      <c r="B13" s="71"/>
      <c r="C13" s="39" t="s">
        <v>47</v>
      </c>
      <c r="D13" s="72"/>
      <c r="E13" s="73"/>
      <c r="F13" s="227"/>
      <c r="G13" s="74"/>
    </row>
    <row r="14" spans="1:13" s="59" customFormat="1" ht="47.25" x14ac:dyDescent="0.25">
      <c r="A14" s="70"/>
      <c r="B14" s="71"/>
      <c r="C14" s="213" t="s">
        <v>100</v>
      </c>
      <c r="D14" s="72"/>
      <c r="E14" s="73"/>
      <c r="F14" s="227"/>
      <c r="G14" s="74"/>
    </row>
    <row r="15" spans="1:13" s="59" customFormat="1" x14ac:dyDescent="0.25">
      <c r="A15" s="70"/>
      <c r="B15" s="71"/>
      <c r="C15" s="6"/>
      <c r="D15" s="72"/>
      <c r="E15" s="73"/>
      <c r="F15" s="227"/>
      <c r="G15" s="74"/>
    </row>
    <row r="16" spans="1:13" s="59" customFormat="1" ht="252.75" thickBot="1" x14ac:dyDescent="0.3">
      <c r="A16" s="76"/>
      <c r="B16" s="92"/>
      <c r="C16" s="7" t="s">
        <v>113</v>
      </c>
      <c r="D16" s="93"/>
      <c r="E16" s="73"/>
      <c r="F16" s="227"/>
      <c r="G16" s="74"/>
    </row>
    <row r="17" spans="1:7" s="59" customFormat="1" ht="17.25" thickTop="1" thickBot="1" x14ac:dyDescent="0.3">
      <c r="A17" s="77"/>
      <c r="B17" s="78"/>
      <c r="C17" s="94"/>
      <c r="D17" s="79"/>
      <c r="E17" s="80"/>
      <c r="F17" s="229"/>
      <c r="G17" s="81"/>
    </row>
    <row r="18" spans="1:7" s="53" customFormat="1" ht="16.5" thickTop="1" x14ac:dyDescent="0.25">
      <c r="E18" s="82"/>
      <c r="F18" s="230"/>
      <c r="G18" s="82"/>
    </row>
    <row r="19" spans="1:7" s="53" customFormat="1" x14ac:dyDescent="0.25">
      <c r="C19" s="1"/>
      <c r="E19" s="82"/>
      <c r="F19" s="230"/>
      <c r="G19" s="82"/>
    </row>
    <row r="20" spans="1:7" s="53" customFormat="1" x14ac:dyDescent="0.25">
      <c r="E20" s="82"/>
      <c r="F20" s="230"/>
      <c r="G20" s="82"/>
    </row>
  </sheetData>
  <pageMargins left="0.23622047244094491" right="0.23622047244094491" top="0.74803149606299213" bottom="0.74803149606299213" header="0.31496062992125984" footer="0.31496062992125984"/>
  <pageSetup paperSize="9" scale="7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zoomScaleNormal="100" workbookViewId="0">
      <pane ySplit="3" topLeftCell="A4" activePane="bottomLeft" state="frozen"/>
      <selection activeCell="D27" sqref="D27"/>
      <selection pane="bottomLeft" activeCell="E5" sqref="E5:E13"/>
    </sheetView>
  </sheetViews>
  <sheetFormatPr defaultRowHeight="15.75" x14ac:dyDescent="0.25"/>
  <cols>
    <col min="1" max="1" width="7.5" style="125" bestFit="1" customWidth="1"/>
    <col min="2" max="2" width="8.25" style="125" bestFit="1" customWidth="1"/>
    <col min="3" max="3" width="75.875" style="125" bestFit="1" customWidth="1"/>
    <col min="4" max="4" width="7.875" style="125" customWidth="1"/>
    <col min="5" max="5" width="10.375" style="126" bestFit="1" customWidth="1"/>
    <col min="6" max="6" width="7.375" style="240" bestFit="1" customWidth="1"/>
    <col min="7" max="7" width="11.75" style="126" bestFit="1" customWidth="1"/>
    <col min="8" max="16384" width="9" style="125"/>
  </cols>
  <sheetData>
    <row r="1" spans="1:7" s="101" customFormat="1" ht="33" thickTop="1" thickBot="1" x14ac:dyDescent="0.3">
      <c r="A1" s="96" t="s">
        <v>17</v>
      </c>
      <c r="B1" s="97" t="s">
        <v>0</v>
      </c>
      <c r="C1" s="98" t="s">
        <v>1</v>
      </c>
      <c r="D1" s="97" t="s">
        <v>2</v>
      </c>
      <c r="E1" s="99" t="s">
        <v>18</v>
      </c>
      <c r="F1" s="232" t="s">
        <v>16</v>
      </c>
      <c r="G1" s="100" t="s">
        <v>19</v>
      </c>
    </row>
    <row r="2" spans="1:7" s="107" customFormat="1" ht="17.25" thickTop="1" thickBot="1" x14ac:dyDescent="0.3">
      <c r="A2" s="102" t="s">
        <v>13</v>
      </c>
      <c r="B2" s="103"/>
      <c r="C2" s="104" t="s">
        <v>40</v>
      </c>
      <c r="D2" s="105"/>
      <c r="E2" s="105"/>
      <c r="F2" s="233"/>
      <c r="G2" s="106"/>
    </row>
    <row r="3" spans="1:7" s="107" customFormat="1" ht="16.5" thickBot="1" x14ac:dyDescent="0.3">
      <c r="A3" s="108"/>
      <c r="B3" s="109"/>
      <c r="C3" s="110" t="s">
        <v>20</v>
      </c>
      <c r="D3" s="111"/>
      <c r="E3" s="111"/>
      <c r="F3" s="234"/>
      <c r="G3" s="112">
        <f>SUM(G4:G20)</f>
        <v>0</v>
      </c>
    </row>
    <row r="4" spans="1:7" s="119" customFormat="1" ht="16.5" thickTop="1" x14ac:dyDescent="0.25">
      <c r="A4" s="113"/>
      <c r="B4" s="114"/>
      <c r="C4" s="115"/>
      <c r="D4" s="116"/>
      <c r="E4" s="117"/>
      <c r="F4" s="235"/>
      <c r="G4" s="118"/>
    </row>
    <row r="5" spans="1:7" s="107" customFormat="1" ht="31.5" x14ac:dyDescent="0.25">
      <c r="A5" s="113" t="s">
        <v>36</v>
      </c>
      <c r="B5" s="114" t="s">
        <v>36</v>
      </c>
      <c r="C5" s="4" t="s">
        <v>107</v>
      </c>
      <c r="D5" s="120" t="s">
        <v>38</v>
      </c>
      <c r="E5" s="121"/>
      <c r="F5" s="235">
        <v>10.709999999999999</v>
      </c>
      <c r="G5" s="122">
        <f t="shared" ref="G5:G12" si="0">F5*E5</f>
        <v>0</v>
      </c>
    </row>
    <row r="6" spans="1:7" s="107" customFormat="1" x14ac:dyDescent="0.25">
      <c r="A6" s="113" t="s">
        <v>60</v>
      </c>
      <c r="B6" s="114" t="s">
        <v>60</v>
      </c>
      <c r="C6" s="4" t="s">
        <v>108</v>
      </c>
      <c r="D6" s="120" t="s">
        <v>3</v>
      </c>
      <c r="E6" s="121"/>
      <c r="F6" s="235">
        <v>3</v>
      </c>
      <c r="G6" s="122">
        <f t="shared" si="0"/>
        <v>0</v>
      </c>
    </row>
    <row r="7" spans="1:7" s="107" customFormat="1" ht="47.25" x14ac:dyDescent="0.25">
      <c r="A7" s="113" t="s">
        <v>61</v>
      </c>
      <c r="B7" s="114" t="s">
        <v>61</v>
      </c>
      <c r="C7" s="6" t="s">
        <v>109</v>
      </c>
      <c r="D7" s="123" t="s">
        <v>38</v>
      </c>
      <c r="E7" s="124"/>
      <c r="F7" s="236">
        <v>30</v>
      </c>
      <c r="G7" s="122">
        <f t="shared" si="0"/>
        <v>0</v>
      </c>
    </row>
    <row r="8" spans="1:7" s="107" customFormat="1" ht="47.25" x14ac:dyDescent="0.25">
      <c r="A8" s="113" t="s">
        <v>61</v>
      </c>
      <c r="B8" s="114" t="s">
        <v>61</v>
      </c>
      <c r="C8" s="6" t="s">
        <v>110</v>
      </c>
      <c r="D8" s="123" t="s">
        <v>38</v>
      </c>
      <c r="E8" s="124"/>
      <c r="F8" s="236">
        <v>30</v>
      </c>
      <c r="G8" s="122">
        <f t="shared" ref="G8" si="1">F8*E8</f>
        <v>0</v>
      </c>
    </row>
    <row r="9" spans="1:7" s="107" customFormat="1" ht="63" x14ac:dyDescent="0.25">
      <c r="A9" s="146" t="s">
        <v>62</v>
      </c>
      <c r="B9" s="147" t="s">
        <v>62</v>
      </c>
      <c r="C9" s="4" t="s">
        <v>116</v>
      </c>
      <c r="D9" s="120" t="s">
        <v>38</v>
      </c>
      <c r="E9" s="121"/>
      <c r="F9" s="237">
        <v>10.799999999999999</v>
      </c>
      <c r="G9" s="122">
        <f t="shared" si="0"/>
        <v>0</v>
      </c>
    </row>
    <row r="10" spans="1:7" s="107" customFormat="1" ht="78.75" x14ac:dyDescent="0.25">
      <c r="A10" s="146" t="s">
        <v>62</v>
      </c>
      <c r="B10" s="147" t="s">
        <v>62</v>
      </c>
      <c r="C10" s="4" t="s">
        <v>117</v>
      </c>
      <c r="D10" s="120" t="s">
        <v>38</v>
      </c>
      <c r="E10" s="121"/>
      <c r="F10" s="237">
        <v>35.1</v>
      </c>
      <c r="G10" s="122">
        <f t="shared" ref="G10:G11" si="2">F10*E10</f>
        <v>0</v>
      </c>
    </row>
    <row r="11" spans="1:7" s="107" customFormat="1" ht="31.5" x14ac:dyDescent="0.25">
      <c r="A11" s="146" t="s">
        <v>62</v>
      </c>
      <c r="B11" s="147" t="s">
        <v>62</v>
      </c>
      <c r="C11" s="4" t="s">
        <v>118</v>
      </c>
      <c r="D11" s="120" t="s">
        <v>38</v>
      </c>
      <c r="E11" s="121"/>
      <c r="F11" s="237">
        <v>32.4</v>
      </c>
      <c r="G11" s="122">
        <f t="shared" si="2"/>
        <v>0</v>
      </c>
    </row>
    <row r="12" spans="1:7" s="107" customFormat="1" ht="31.5" x14ac:dyDescent="0.25">
      <c r="A12" s="146" t="s">
        <v>63</v>
      </c>
      <c r="B12" s="147" t="s">
        <v>63</v>
      </c>
      <c r="C12" s="6" t="s">
        <v>111</v>
      </c>
      <c r="D12" s="123" t="s">
        <v>49</v>
      </c>
      <c r="E12" s="124"/>
      <c r="F12" s="236">
        <v>1</v>
      </c>
      <c r="G12" s="148">
        <f t="shared" si="0"/>
        <v>0</v>
      </c>
    </row>
    <row r="13" spans="1:7" s="107" customFormat="1" ht="157.5" x14ac:dyDescent="0.25">
      <c r="A13" s="146" t="s">
        <v>63</v>
      </c>
      <c r="B13" s="147" t="s">
        <v>63</v>
      </c>
      <c r="C13" s="6" t="s">
        <v>112</v>
      </c>
      <c r="D13" s="123" t="s">
        <v>82</v>
      </c>
      <c r="E13" s="124"/>
      <c r="F13" s="236">
        <v>1</v>
      </c>
      <c r="G13" s="148">
        <f t="shared" ref="G13" si="3">F13*E13</f>
        <v>0</v>
      </c>
    </row>
    <row r="14" spans="1:7" s="107" customFormat="1" x14ac:dyDescent="0.25">
      <c r="A14" s="146"/>
      <c r="B14" s="147"/>
      <c r="C14" s="6"/>
      <c r="D14" s="123"/>
      <c r="E14" s="124"/>
      <c r="F14" s="236"/>
      <c r="G14" s="148"/>
    </row>
    <row r="15" spans="1:7" s="107" customFormat="1" x14ac:dyDescent="0.25">
      <c r="A15" s="149"/>
      <c r="B15" s="150"/>
      <c r="C15" s="39" t="s">
        <v>47</v>
      </c>
      <c r="D15" s="123"/>
      <c r="E15" s="124"/>
      <c r="F15" s="236"/>
      <c r="G15" s="148"/>
    </row>
    <row r="16" spans="1:7" s="107" customFormat="1" ht="47.25" x14ac:dyDescent="0.25">
      <c r="A16" s="149"/>
      <c r="B16" s="150"/>
      <c r="C16" s="213" t="s">
        <v>100</v>
      </c>
      <c r="D16" s="123"/>
      <c r="E16" s="124"/>
      <c r="F16" s="236"/>
      <c r="G16" s="148"/>
    </row>
    <row r="17" spans="1:7" s="107" customFormat="1" x14ac:dyDescent="0.25">
      <c r="A17" s="149"/>
      <c r="B17" s="157"/>
      <c r="C17" s="6"/>
      <c r="D17" s="158"/>
      <c r="E17" s="124"/>
      <c r="F17" s="236"/>
      <c r="G17" s="148"/>
    </row>
    <row r="18" spans="1:7" s="107" customFormat="1" ht="252.75" thickBot="1" x14ac:dyDescent="0.3">
      <c r="A18" s="149"/>
      <c r="B18" s="157"/>
      <c r="C18" s="7" t="s">
        <v>113</v>
      </c>
      <c r="D18" s="158"/>
      <c r="E18" s="124"/>
      <c r="F18" s="236"/>
      <c r="G18" s="148"/>
    </row>
    <row r="19" spans="1:7" s="107" customFormat="1" ht="16.5" thickTop="1" x14ac:dyDescent="0.25">
      <c r="A19" s="149"/>
      <c r="B19" s="157"/>
      <c r="C19" s="95"/>
      <c r="D19" s="158"/>
      <c r="E19" s="124"/>
      <c r="F19" s="236"/>
      <c r="G19" s="148"/>
    </row>
    <row r="20" spans="1:7" s="107" customFormat="1" ht="16.5" thickBot="1" x14ac:dyDescent="0.3">
      <c r="A20" s="151"/>
      <c r="B20" s="152"/>
      <c r="C20" s="159"/>
      <c r="D20" s="153"/>
      <c r="E20" s="154"/>
      <c r="F20" s="238"/>
      <c r="G20" s="155"/>
    </row>
    <row r="21" spans="1:7" s="101" customFormat="1" ht="16.5" thickTop="1" x14ac:dyDescent="0.25">
      <c r="E21" s="156"/>
      <c r="F21" s="239"/>
      <c r="G21" s="156"/>
    </row>
    <row r="22" spans="1:7" s="101" customFormat="1" x14ac:dyDescent="0.25">
      <c r="E22" s="156"/>
      <c r="F22" s="239"/>
      <c r="G22" s="156"/>
    </row>
    <row r="23" spans="1:7" s="101" customFormat="1" x14ac:dyDescent="0.25">
      <c r="E23" s="156"/>
      <c r="F23" s="239"/>
      <c r="G23" s="156"/>
    </row>
    <row r="24" spans="1:7" s="101" customFormat="1" x14ac:dyDescent="0.25">
      <c r="E24" s="156"/>
      <c r="F24" s="239"/>
      <c r="G24" s="156"/>
    </row>
    <row r="25" spans="1:7" s="101" customFormat="1" x14ac:dyDescent="0.25">
      <c r="E25" s="156"/>
      <c r="F25" s="239"/>
      <c r="G25" s="156"/>
    </row>
  </sheetData>
  <pageMargins left="0.23622047244094491" right="0.23622047244094491" top="0.74803149606299213" bottom="0.74803149606299213" header="0.31496062992125984" footer="0.31496062992125984"/>
  <pageSetup paperSize="9" scale="7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tabSelected="1" zoomScaleNormal="100" workbookViewId="0">
      <pane ySplit="3" topLeftCell="A4" activePane="bottomLeft" state="frozen"/>
      <selection activeCell="D27" sqref="D27"/>
      <selection pane="bottomLeft" activeCell="J13" sqref="J12:J13"/>
    </sheetView>
  </sheetViews>
  <sheetFormatPr defaultRowHeight="15.75" x14ac:dyDescent="0.25"/>
  <cols>
    <col min="1" max="1" width="7.5" style="144" bestFit="1" customWidth="1"/>
    <col min="2" max="2" width="8.25" style="144" bestFit="1" customWidth="1"/>
    <col min="3" max="3" width="75.875" style="144" bestFit="1" customWidth="1"/>
    <col min="4" max="4" width="7.875" style="144" customWidth="1"/>
    <col min="5" max="5" width="10.375" style="145" bestFit="1" customWidth="1"/>
    <col min="6" max="6" width="7.375" style="247" bestFit="1" customWidth="1"/>
    <col min="7" max="7" width="11.75" style="145" bestFit="1" customWidth="1"/>
    <col min="8" max="16384" width="9" style="144"/>
  </cols>
  <sheetData>
    <row r="1" spans="1:7" s="132" customFormat="1" ht="33" thickTop="1" thickBot="1" x14ac:dyDescent="0.3">
      <c r="A1" s="127" t="s">
        <v>17</v>
      </c>
      <c r="B1" s="128" t="s">
        <v>0</v>
      </c>
      <c r="C1" s="129" t="s">
        <v>1</v>
      </c>
      <c r="D1" s="128" t="s">
        <v>2</v>
      </c>
      <c r="E1" s="130" t="s">
        <v>18</v>
      </c>
      <c r="F1" s="241" t="s">
        <v>16</v>
      </c>
      <c r="G1" s="131" t="s">
        <v>19</v>
      </c>
    </row>
    <row r="2" spans="1:7" s="138" customFormat="1" ht="17.25" thickTop="1" thickBot="1" x14ac:dyDescent="0.3">
      <c r="A2" s="133" t="s">
        <v>14</v>
      </c>
      <c r="B2" s="134"/>
      <c r="C2" s="135" t="s">
        <v>42</v>
      </c>
      <c r="D2" s="136"/>
      <c r="E2" s="136"/>
      <c r="F2" s="242"/>
      <c r="G2" s="137"/>
    </row>
    <row r="3" spans="1:7" s="138" customFormat="1" ht="16.5" thickBot="1" x14ac:dyDescent="0.3">
      <c r="A3" s="139"/>
      <c r="B3" s="140"/>
      <c r="C3" s="141" t="s">
        <v>20</v>
      </c>
      <c r="D3" s="142"/>
      <c r="E3" s="142"/>
      <c r="F3" s="243"/>
      <c r="G3" s="143">
        <f>SUM(G4:G11)</f>
        <v>0</v>
      </c>
    </row>
    <row r="4" spans="1:7" s="138" customFormat="1" ht="32.25" thickTop="1" x14ac:dyDescent="0.25">
      <c r="A4" s="160" t="s">
        <v>76</v>
      </c>
      <c r="B4" s="161" t="s">
        <v>76</v>
      </c>
      <c r="C4" s="162" t="s">
        <v>85</v>
      </c>
      <c r="D4" s="163" t="s">
        <v>41</v>
      </c>
      <c r="E4" s="164"/>
      <c r="F4" s="244">
        <v>8</v>
      </c>
      <c r="G4" s="165">
        <f t="shared" ref="G4:G8" si="0">F4*E4</f>
        <v>0</v>
      </c>
    </row>
    <row r="5" spans="1:7" s="138" customFormat="1" ht="47.25" x14ac:dyDescent="0.25">
      <c r="A5" s="160" t="s">
        <v>77</v>
      </c>
      <c r="B5" s="161" t="s">
        <v>77</v>
      </c>
      <c r="C5" s="162" t="s">
        <v>86</v>
      </c>
      <c r="D5" s="5" t="s">
        <v>3</v>
      </c>
      <c r="E5" s="164"/>
      <c r="F5" s="244">
        <v>1</v>
      </c>
      <c r="G5" s="165">
        <f t="shared" si="0"/>
        <v>0</v>
      </c>
    </row>
    <row r="6" spans="1:7" s="138" customFormat="1" ht="31.5" x14ac:dyDescent="0.25">
      <c r="A6" s="160" t="s">
        <v>78</v>
      </c>
      <c r="B6" s="161" t="s">
        <v>78</v>
      </c>
      <c r="C6" s="4" t="s">
        <v>90</v>
      </c>
      <c r="D6" s="163" t="s">
        <v>3</v>
      </c>
      <c r="E6" s="164"/>
      <c r="F6" s="244">
        <v>1</v>
      </c>
      <c r="G6" s="165">
        <f t="shared" si="0"/>
        <v>0</v>
      </c>
    </row>
    <row r="7" spans="1:7" s="138" customFormat="1" ht="63" x14ac:dyDescent="0.25">
      <c r="A7" s="160" t="s">
        <v>83</v>
      </c>
      <c r="B7" s="161" t="s">
        <v>83</v>
      </c>
      <c r="C7" s="162" t="s">
        <v>87</v>
      </c>
      <c r="D7" s="163" t="s">
        <v>41</v>
      </c>
      <c r="E7" s="164"/>
      <c r="F7" s="244">
        <v>4</v>
      </c>
      <c r="G7" s="165">
        <f t="shared" si="0"/>
        <v>0</v>
      </c>
    </row>
    <row r="8" spans="1:7" s="138" customFormat="1" ht="31.5" x14ac:dyDescent="0.25">
      <c r="A8" s="160" t="s">
        <v>84</v>
      </c>
      <c r="B8" s="161" t="s">
        <v>84</v>
      </c>
      <c r="C8" s="162" t="s">
        <v>88</v>
      </c>
      <c r="D8" s="163" t="s">
        <v>41</v>
      </c>
      <c r="E8" s="164"/>
      <c r="F8" s="244">
        <v>4</v>
      </c>
      <c r="G8" s="165">
        <f t="shared" si="0"/>
        <v>0</v>
      </c>
    </row>
    <row r="9" spans="1:7" s="132" customFormat="1" x14ac:dyDescent="0.25">
      <c r="A9" s="160"/>
      <c r="B9" s="161"/>
      <c r="C9" s="162"/>
      <c r="D9" s="163"/>
      <c r="E9" s="164"/>
      <c r="F9" s="244"/>
      <c r="G9" s="165"/>
    </row>
    <row r="10" spans="1:7" s="132" customFormat="1" x14ac:dyDescent="0.25">
      <c r="A10" s="160"/>
      <c r="B10" s="161"/>
      <c r="C10" s="4"/>
      <c r="D10" s="163"/>
      <c r="E10" s="164"/>
      <c r="F10" s="244"/>
      <c r="G10" s="165"/>
    </row>
    <row r="11" spans="1:7" s="132" customFormat="1" ht="16.5" thickBot="1" x14ac:dyDescent="0.3">
      <c r="A11" s="197"/>
      <c r="B11" s="198"/>
      <c r="C11" s="199"/>
      <c r="D11" s="200"/>
      <c r="E11" s="201"/>
      <c r="F11" s="245"/>
      <c r="G11" s="202"/>
    </row>
    <row r="12" spans="1:7" s="132" customFormat="1" ht="16.5" thickTop="1" x14ac:dyDescent="0.25">
      <c r="E12" s="203"/>
      <c r="F12" s="246"/>
      <c r="G12" s="203"/>
    </row>
  </sheetData>
  <pageMargins left="0.23622047244094491" right="0.23622047244094491" top="0.74803149606299213" bottom="0.74803149606299213" header="0.31496062992125984" footer="0.31496062992125984"/>
  <pageSetup paperSize="9" scale="7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Rekapitulace</vt:lpstr>
      <vt:lpstr>1</vt:lpstr>
      <vt:lpstr>2</vt:lpstr>
      <vt:lpstr>3</vt:lpstr>
      <vt:lpstr>4</vt:lpstr>
      <vt:lpstr>'1'!Názvy_tisku</vt:lpstr>
      <vt:lpstr>'2'!Názvy_tisku</vt:lpstr>
      <vt:lpstr>'3'!Názvy_tisku</vt:lpstr>
      <vt:lpstr>'4'!Názvy_tisku</vt:lpstr>
    </vt:vector>
  </TitlesOfParts>
  <Company>Helika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pivonova</cp:lastModifiedBy>
  <cp:lastPrinted>2012-12-06T11:32:25Z</cp:lastPrinted>
  <dcterms:created xsi:type="dcterms:W3CDTF">2008-02-11T16:11:06Z</dcterms:created>
  <dcterms:modified xsi:type="dcterms:W3CDTF">2018-03-27T07:45:37Z</dcterms:modified>
</cp:coreProperties>
</file>