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8680" yWindow="65416" windowWidth="29040" windowHeight="15990" activeTab="0"/>
  </bookViews>
  <sheets>
    <sheet name="List1" sheetId="1" r:id="rId1"/>
    <sheet name="List2" sheetId="2" r:id="rId2"/>
    <sheet name="List3" sheetId="3" r:id="rId3"/>
  </sheets>
  <definedNames/>
  <calcPr calcId="145621"/>
  <extLst/>
</workbook>
</file>

<file path=xl/sharedStrings.xml><?xml version="1.0" encoding="utf-8"?>
<sst xmlns="http://schemas.openxmlformats.org/spreadsheetml/2006/main" count="241" uniqueCount="155">
  <si>
    <t>Položka</t>
  </si>
  <si>
    <t>množství</t>
  </si>
  <si>
    <t>bez DPH</t>
  </si>
  <si>
    <t>vč. DPH</t>
  </si>
  <si>
    <t>Předpokl.</t>
  </si>
  <si>
    <t>Cena Kč za jednotku</t>
  </si>
  <si>
    <t>Cena Kč celkem</t>
  </si>
  <si>
    <t>CELKEM</t>
  </si>
  <si>
    <t>1 kus</t>
  </si>
  <si>
    <t>Kyocera p2135dn</t>
  </si>
  <si>
    <t>TK170</t>
  </si>
  <si>
    <t>HP 400/401</t>
  </si>
  <si>
    <t>CF280X</t>
  </si>
  <si>
    <t>HP 2015</t>
  </si>
  <si>
    <t>Q7553X</t>
  </si>
  <si>
    <t>HP 2055</t>
  </si>
  <si>
    <t>CE505X</t>
  </si>
  <si>
    <t>EPSON 2400</t>
  </si>
  <si>
    <t>C13S050585</t>
  </si>
  <si>
    <t>HP 2600 -černá</t>
  </si>
  <si>
    <t>Q6000A</t>
  </si>
  <si>
    <t>HP 2600 -modrá</t>
  </si>
  <si>
    <t>Q6001A</t>
  </si>
  <si>
    <t>HP 2600 -žlutá</t>
  </si>
  <si>
    <t>Q6002A</t>
  </si>
  <si>
    <t>HP 2600 -červená</t>
  </si>
  <si>
    <t>Q6003A</t>
  </si>
  <si>
    <t>HP 2025 -černá</t>
  </si>
  <si>
    <t>CC530A</t>
  </si>
  <si>
    <t>HP 2025 -modrá</t>
  </si>
  <si>
    <t>CC531A</t>
  </si>
  <si>
    <t>HP 2025 -žlutá</t>
  </si>
  <si>
    <t>CC532A</t>
  </si>
  <si>
    <t>HP 2025 -červená</t>
  </si>
  <si>
    <t>CC533A</t>
  </si>
  <si>
    <t>HP 1525 -černá</t>
  </si>
  <si>
    <t>CE320</t>
  </si>
  <si>
    <t>HP 1525 -modrá</t>
  </si>
  <si>
    <t>CE321</t>
  </si>
  <si>
    <t>HP 1525 -žlutá</t>
  </si>
  <si>
    <t>CE322</t>
  </si>
  <si>
    <t>HP 1525 -červená</t>
  </si>
  <si>
    <t>CE323</t>
  </si>
  <si>
    <t>HP 5225 -černá</t>
  </si>
  <si>
    <t>CE740A</t>
  </si>
  <si>
    <t>HP 5225 -modrá</t>
  </si>
  <si>
    <t>CE741A</t>
  </si>
  <si>
    <t>HP 5225 -žlutá</t>
  </si>
  <si>
    <t>CE742A</t>
  </si>
  <si>
    <t>HP 5225 -červená</t>
  </si>
  <si>
    <t>CE743A</t>
  </si>
  <si>
    <t>HP 3800 -černá</t>
  </si>
  <si>
    <t>6470A</t>
  </si>
  <si>
    <t>HP 3800 -modrá</t>
  </si>
  <si>
    <t>7581A</t>
  </si>
  <si>
    <t>HP 3800 -žlutá</t>
  </si>
  <si>
    <t>7582A</t>
  </si>
  <si>
    <t>HP 3800 -červená</t>
  </si>
  <si>
    <t>7583A</t>
  </si>
  <si>
    <t>HP pro 400 - černá</t>
  </si>
  <si>
    <t>HP pro 400 - modrá</t>
  </si>
  <si>
    <t>CE411A</t>
  </si>
  <si>
    <t>HP pro 400 - žlutá</t>
  </si>
  <si>
    <t>CE412A</t>
  </si>
  <si>
    <t>HP pro 400 - červená</t>
  </si>
  <si>
    <t>CE413A</t>
  </si>
  <si>
    <t>106R01335</t>
  </si>
  <si>
    <t>XEROX 6125-červená</t>
  </si>
  <si>
    <t>106R01336</t>
  </si>
  <si>
    <t>XEROX 6125-žlutá</t>
  </si>
  <si>
    <t>106R01337</t>
  </si>
  <si>
    <t>106R01338</t>
  </si>
  <si>
    <t>LEXMARK -černá</t>
  </si>
  <si>
    <t>802SK</t>
  </si>
  <si>
    <t>LEXMARK -modrá</t>
  </si>
  <si>
    <t>802SC</t>
  </si>
  <si>
    <t>LEXMARK -žlutá</t>
  </si>
  <si>
    <t>802SY</t>
  </si>
  <si>
    <t>LEXMARK -červená</t>
  </si>
  <si>
    <t>802SM</t>
  </si>
  <si>
    <t>OKI ML 6300FB-SC</t>
  </si>
  <si>
    <t>CANON FAX</t>
  </si>
  <si>
    <t>PG40</t>
  </si>
  <si>
    <t>BX-3</t>
  </si>
  <si>
    <t>BX-20</t>
  </si>
  <si>
    <t>HP DJ 8150 -černá</t>
  </si>
  <si>
    <t>HP339</t>
  </si>
  <si>
    <t>HP DJ 8150-barevná</t>
  </si>
  <si>
    <t>HP343</t>
  </si>
  <si>
    <t>HP DJ 710 -černá</t>
  </si>
  <si>
    <t>HP DJ 710-barevná</t>
  </si>
  <si>
    <t>HP1823</t>
  </si>
  <si>
    <t>PRK5287-6</t>
  </si>
  <si>
    <t>COMpuPRINT SP40</t>
  </si>
  <si>
    <t>C4871A</t>
  </si>
  <si>
    <t>C4846A</t>
  </si>
  <si>
    <t>C4847A</t>
  </si>
  <si>
    <t>C4848A</t>
  </si>
  <si>
    <t>OKI 390FB - černá páska</t>
  </si>
  <si>
    <t>HP DnJ 1050C - black</t>
  </si>
  <si>
    <t>HP DnJ 1050C - cyan</t>
  </si>
  <si>
    <t>HP DnJ 1050C - magenta</t>
  </si>
  <si>
    <t>HP DnJ 1050C - yellow</t>
  </si>
  <si>
    <t>Lexmark c540, odpadní nádoba 18K</t>
  </si>
  <si>
    <t>C540X75G</t>
  </si>
  <si>
    <t>EPSON Unit pro 100k</t>
  </si>
  <si>
    <t>C13S051206</t>
  </si>
  <si>
    <t>HP 2035</t>
  </si>
  <si>
    <t>CE505A</t>
  </si>
  <si>
    <t>390FB</t>
  </si>
  <si>
    <t>HP DnJ 1050C - tisk. hlava - black</t>
  </si>
  <si>
    <t>C4820A</t>
  </si>
  <si>
    <t>HP DnJ 1050C - tisk. hlava - cyan</t>
  </si>
  <si>
    <t>C4821A</t>
  </si>
  <si>
    <t>HP DnJ 1050C - tisk. hlava - magenta</t>
  </si>
  <si>
    <t>C4822A</t>
  </si>
  <si>
    <t>HP DnJ 1050C - tisk. hlava - yellow</t>
  </si>
  <si>
    <t>C4823A</t>
  </si>
  <si>
    <t>EPSON T7741 černý</t>
  </si>
  <si>
    <t>C13T77414A</t>
  </si>
  <si>
    <t>EPSON T6642 modrý</t>
  </si>
  <si>
    <t>C13T66424A</t>
  </si>
  <si>
    <t>EPSON T6643 červený</t>
  </si>
  <si>
    <t>C13T66434A</t>
  </si>
  <si>
    <t>EPSON T6644 žlutý</t>
  </si>
  <si>
    <t>C13T66444A</t>
  </si>
  <si>
    <t>Jednotka</t>
  </si>
  <si>
    <t>HP 1320</t>
  </si>
  <si>
    <t>Q5949X</t>
  </si>
  <si>
    <t>HP M1522n</t>
  </si>
  <si>
    <t>CB436AD</t>
  </si>
  <si>
    <t>HP M402dn</t>
  </si>
  <si>
    <t>CF226A</t>
  </si>
  <si>
    <t>HP LJ Pro M12a</t>
  </si>
  <si>
    <t>HP CF279A</t>
  </si>
  <si>
    <t>Olivetti PR2+</t>
  </si>
  <si>
    <t>EPSON L300</t>
  </si>
  <si>
    <t>T6641</t>
  </si>
  <si>
    <t>T6642</t>
  </si>
  <si>
    <t>T6643</t>
  </si>
  <si>
    <t>T6644</t>
  </si>
  <si>
    <t>B0375</t>
  </si>
  <si>
    <t>Canon MF633Cdw a MF635cx</t>
  </si>
  <si>
    <t>045H Black</t>
  </si>
  <si>
    <t>045H Magenta</t>
  </si>
  <si>
    <t>045H Yellow</t>
  </si>
  <si>
    <t>045H Cyan</t>
  </si>
  <si>
    <t>HP M203dn</t>
  </si>
  <si>
    <t>CF230A</t>
  </si>
  <si>
    <t>HP LaserJet Pro M404dn</t>
  </si>
  <si>
    <t>CF259A</t>
  </si>
  <si>
    <t>CE410A</t>
  </si>
  <si>
    <t>XEROX 6125 -černá</t>
  </si>
  <si>
    <t>XEROX 6125-modrá</t>
  </si>
  <si>
    <t>HP 51645AE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</si>
</sst>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164" formatCode="_-* #,##0.00\ _K_č_-;\-* #,##0.00\ _K_č_-;_-* &quot;-&quot;\ _K_č_-;_-@_-"/>
    <numFmt numFmtId="165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CCFFCC"/>
        <bgColor indexed="64"/>
      </patternFill>
    </fill>
  </fills>
  <borders count="37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thin"/>
      <top/>
      <bottom style="thin"/>
    </border>
    <border>
      <left style="medium"/>
      <right style="medium"/>
      <top/>
      <bottom/>
    </border>
    <border>
      <left style="thin"/>
      <right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/>
    </xf>
    <xf numFmtId="0" fontId="0" fillId="0" borderId="0" xfId="0"/>
    <xf numFmtId="0" fontId="0" fillId="2" borderId="1" xfId="0" applyFill="1" applyBorder="1" applyAlignment="1">
      <alignment/>
    </xf>
    <xf numFmtId="0" fontId="0" fillId="2" borderId="2" xfId="0" applyFill="1" applyBorder="1"/>
    <xf numFmtId="164" fontId="2" fillId="3" borderId="3" xfId="0" applyNumberFormat="1" applyFont="1" applyFill="1" applyBorder="1" applyAlignment="1" applyProtection="1">
      <alignment horizontal="right" vertical="center" wrapText="1"/>
      <protection locked="0"/>
    </xf>
    <xf numFmtId="164" fontId="2" fillId="3" borderId="3" xfId="0" applyNumberFormat="1" applyFont="1" applyFill="1" applyBorder="1" applyAlignment="1" applyProtection="1">
      <alignment horizontal="right" vertical="center" wrapText="1"/>
      <protection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left" vertical="center"/>
      <protection locked="0"/>
    </xf>
    <xf numFmtId="1" fontId="4" fillId="4" borderId="7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/>
    <xf numFmtId="0" fontId="0" fillId="0" borderId="0" xfId="0" applyFont="1"/>
    <xf numFmtId="0" fontId="2" fillId="4" borderId="8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1" fontId="4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0" xfId="0" applyFont="1" applyFill="1" applyBorder="1" applyAlignment="1" applyProtection="1">
      <alignment horizontal="left" vertical="center"/>
      <protection locked="0"/>
    </xf>
    <xf numFmtId="0" fontId="5" fillId="4" borderId="2" xfId="0" applyFont="1" applyFill="1" applyBorder="1" applyAlignment="1" applyProtection="1">
      <alignment horizontal="left" vertical="center"/>
      <protection locked="0"/>
    </xf>
    <xf numFmtId="0" fontId="5" fillId="4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vertical="center" wrapText="1"/>
    </xf>
    <xf numFmtId="7" fontId="5" fillId="0" borderId="12" xfId="0" applyNumberFormat="1" applyFont="1" applyBorder="1" applyAlignment="1" applyProtection="1">
      <alignment horizontal="right" vertical="center" wrapText="1"/>
      <protection/>
    </xf>
    <xf numFmtId="1" fontId="7" fillId="2" borderId="13" xfId="0" applyNumberFormat="1" applyFont="1" applyFill="1" applyBorder="1" applyAlignment="1">
      <alignment horizontal="center" vertical="center"/>
    </xf>
    <xf numFmtId="164" fontId="5" fillId="0" borderId="8" xfId="0" applyNumberFormat="1" applyFont="1" applyBorder="1" applyAlignment="1" applyProtection="1">
      <alignment horizontal="right" vertical="center" wrapText="1"/>
      <protection/>
    </xf>
    <xf numFmtId="164" fontId="5" fillId="0" borderId="14" xfId="0" applyNumberFormat="1" applyFont="1" applyBorder="1" applyAlignment="1" applyProtection="1">
      <alignment horizontal="right" vertical="center" wrapText="1"/>
      <protection/>
    </xf>
    <xf numFmtId="0" fontId="5" fillId="4" borderId="1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vertical="center" wrapText="1"/>
    </xf>
    <xf numFmtId="7" fontId="5" fillId="0" borderId="16" xfId="0" applyNumberFormat="1" applyFont="1" applyBorder="1" applyAlignment="1" applyProtection="1">
      <alignment horizontal="right" vertical="center" wrapText="1"/>
      <protection/>
    </xf>
    <xf numFmtId="1" fontId="7" fillId="2" borderId="17" xfId="0" applyNumberFormat="1" applyFont="1" applyFill="1" applyBorder="1" applyAlignment="1">
      <alignment horizontal="center" vertical="center"/>
    </xf>
    <xf numFmtId="164" fontId="5" fillId="0" borderId="2" xfId="0" applyNumberFormat="1" applyFont="1" applyBorder="1" applyAlignment="1" applyProtection="1">
      <alignment horizontal="right" vertical="center" wrapText="1"/>
      <protection/>
    </xf>
    <xf numFmtId="164" fontId="5" fillId="0" borderId="18" xfId="0" applyNumberFormat="1" applyFont="1" applyBorder="1" applyAlignment="1" applyProtection="1">
      <alignment horizontal="right" vertical="center" wrapText="1"/>
      <protection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/>
    </xf>
    <xf numFmtId="0" fontId="6" fillId="5" borderId="8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0" fontId="5" fillId="2" borderId="22" xfId="0" applyFont="1" applyFill="1" applyBorder="1" applyAlignment="1">
      <alignment vertical="center" wrapText="1"/>
    </xf>
    <xf numFmtId="1" fontId="6" fillId="2" borderId="17" xfId="0" applyNumberFormat="1" applyFont="1" applyFill="1" applyBorder="1" applyAlignment="1">
      <alignment horizontal="center" vertical="center"/>
    </xf>
    <xf numFmtId="1" fontId="7" fillId="2" borderId="23" xfId="0" applyNumberFormat="1" applyFont="1" applyFill="1" applyBorder="1" applyAlignment="1">
      <alignment horizontal="center" vertical="center"/>
    </xf>
    <xf numFmtId="0" fontId="4" fillId="0" borderId="24" xfId="0" applyFont="1" applyBorder="1" applyAlignment="1" applyProtection="1">
      <alignment horizontal="right" vertical="center" wrapText="1"/>
      <protection locked="0"/>
    </xf>
    <xf numFmtId="165" fontId="6" fillId="6" borderId="3" xfId="0" applyNumberFormat="1" applyFont="1" applyFill="1" applyBorder="1" applyAlignment="1">
      <alignment horizontal="right" vertical="center"/>
    </xf>
    <xf numFmtId="165" fontId="6" fillId="6" borderId="19" xfId="0" applyNumberFormat="1" applyFont="1" applyFill="1" applyBorder="1" applyAlignment="1">
      <alignment horizontal="right" vertical="center"/>
    </xf>
    <xf numFmtId="165" fontId="6" fillId="6" borderId="22" xfId="0" applyNumberFormat="1" applyFont="1" applyFill="1" applyBorder="1" applyAlignment="1">
      <alignment horizontal="right" vertical="center"/>
    </xf>
    <xf numFmtId="0" fontId="2" fillId="4" borderId="3" xfId="0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right"/>
    </xf>
    <xf numFmtId="0" fontId="2" fillId="4" borderId="25" xfId="0" applyFont="1" applyFill="1" applyBorder="1" applyAlignment="1" applyProtection="1">
      <alignment horizontal="center" vertical="center" wrapText="1"/>
      <protection locked="0"/>
    </xf>
    <xf numFmtId="0" fontId="2" fillId="4" borderId="26" xfId="0" applyFont="1" applyFill="1" applyBorder="1" applyAlignment="1" applyProtection="1">
      <alignment horizontal="center" vertical="center" wrapText="1"/>
      <protection locked="0"/>
    </xf>
    <xf numFmtId="0" fontId="2" fillId="4" borderId="27" xfId="0" applyFont="1" applyFill="1" applyBorder="1" applyAlignment="1" applyProtection="1">
      <alignment horizontal="center" vertical="center" wrapText="1"/>
      <protection locked="0"/>
    </xf>
    <xf numFmtId="0" fontId="2" fillId="4" borderId="28" xfId="0" applyFont="1" applyFill="1" applyBorder="1" applyAlignment="1" applyProtection="1">
      <alignment horizontal="center" vertical="center" wrapText="1"/>
      <protection locked="0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0" fontId="2" fillId="4" borderId="30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2" fillId="4" borderId="35" xfId="0" applyFont="1" applyFill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workbookViewId="0" topLeftCell="A1">
      <selection activeCell="H3" sqref="H3"/>
    </sheetView>
  </sheetViews>
  <sheetFormatPr defaultColWidth="9.140625" defaultRowHeight="15"/>
  <cols>
    <col min="1" max="1" width="4.28125" style="0" customWidth="1"/>
    <col min="2" max="2" width="25.57421875" style="1" customWidth="1"/>
    <col min="3" max="3" width="12.421875" style="0" bestFit="1" customWidth="1"/>
    <col min="4" max="4" width="9.8515625" style="0" customWidth="1"/>
    <col min="5" max="5" width="12.140625" style="53" bestFit="1" customWidth="1"/>
    <col min="6" max="6" width="10.8515625" style="0" customWidth="1"/>
    <col min="7" max="7" width="9.8515625" style="12" customWidth="1"/>
    <col min="8" max="9" width="17.00390625" style="0" customWidth="1"/>
  </cols>
  <sheetData>
    <row r="1" spans="1:9" ht="15" customHeight="1">
      <c r="A1" s="54" t="s">
        <v>0</v>
      </c>
      <c r="B1" s="55"/>
      <c r="C1" s="56"/>
      <c r="D1" s="64" t="s">
        <v>126</v>
      </c>
      <c r="E1" s="62" t="s">
        <v>5</v>
      </c>
      <c r="F1" s="63"/>
      <c r="G1" s="11" t="s">
        <v>4</v>
      </c>
      <c r="H1" s="60" t="s">
        <v>6</v>
      </c>
      <c r="I1" s="61"/>
    </row>
    <row r="2" spans="1:9" ht="15.75" thickBot="1">
      <c r="A2" s="57"/>
      <c r="B2" s="58"/>
      <c r="C2" s="59"/>
      <c r="D2" s="65"/>
      <c r="E2" s="48" t="s">
        <v>2</v>
      </c>
      <c r="F2" s="7" t="s">
        <v>3</v>
      </c>
      <c r="G2" s="16" t="s">
        <v>1</v>
      </c>
      <c r="H2" s="8" t="s">
        <v>2</v>
      </c>
      <c r="I2" s="9" t="s">
        <v>3</v>
      </c>
    </row>
    <row r="3" spans="1:9" ht="15">
      <c r="A3" s="19">
        <v>1</v>
      </c>
      <c r="B3" s="20" t="s">
        <v>9</v>
      </c>
      <c r="C3" s="21" t="s">
        <v>10</v>
      </c>
      <c r="D3" s="22" t="s">
        <v>8</v>
      </c>
      <c r="E3" s="49"/>
      <c r="F3" s="23">
        <f>E3*1.21</f>
        <v>0</v>
      </c>
      <c r="G3" s="24">
        <v>124</v>
      </c>
      <c r="H3" s="25">
        <f>E3*G3</f>
        <v>0</v>
      </c>
      <c r="I3" s="26">
        <f>(F3*G3)</f>
        <v>0</v>
      </c>
    </row>
    <row r="4" spans="1:9" ht="15">
      <c r="A4" s="27">
        <v>2</v>
      </c>
      <c r="B4" s="28" t="s">
        <v>11</v>
      </c>
      <c r="C4" s="29" t="s">
        <v>12</v>
      </c>
      <c r="D4" s="30" t="s">
        <v>8</v>
      </c>
      <c r="E4" s="50"/>
      <c r="F4" s="31">
        <f>E4*1.21</f>
        <v>0</v>
      </c>
      <c r="G4" s="32">
        <v>22.666666666666664</v>
      </c>
      <c r="H4" s="33">
        <f aca="true" t="shared" si="0" ref="H4">E4*G4</f>
        <v>0</v>
      </c>
      <c r="I4" s="34">
        <f aca="true" t="shared" si="1" ref="I4">(F4*G4)</f>
        <v>0</v>
      </c>
    </row>
    <row r="5" spans="1:9" ht="15">
      <c r="A5" s="27">
        <v>3</v>
      </c>
      <c r="B5" s="35" t="s">
        <v>131</v>
      </c>
      <c r="C5" s="36" t="s">
        <v>132</v>
      </c>
      <c r="D5" s="37" t="s">
        <v>8</v>
      </c>
      <c r="E5" s="50"/>
      <c r="F5" s="31">
        <f aca="true" t="shared" si="2" ref="F5:F68">E5*1.21</f>
        <v>0</v>
      </c>
      <c r="G5" s="32">
        <v>102.66666666666666</v>
      </c>
      <c r="H5" s="33">
        <f aca="true" t="shared" si="3" ref="H5:H68">E5*G5</f>
        <v>0</v>
      </c>
      <c r="I5" s="34">
        <f aca="true" t="shared" si="4" ref="I5:I68">(F5*G5)</f>
        <v>0</v>
      </c>
    </row>
    <row r="6" spans="1:9" s="2" customFormat="1" ht="15">
      <c r="A6" s="27">
        <v>4</v>
      </c>
      <c r="B6" s="35" t="s">
        <v>149</v>
      </c>
      <c r="C6" s="36" t="s">
        <v>150</v>
      </c>
      <c r="D6" s="38" t="s">
        <v>8</v>
      </c>
      <c r="E6" s="49"/>
      <c r="F6" s="31">
        <f t="shared" si="2"/>
        <v>0</v>
      </c>
      <c r="G6" s="32">
        <v>20</v>
      </c>
      <c r="H6" s="33">
        <f t="shared" si="3"/>
        <v>0</v>
      </c>
      <c r="I6" s="34">
        <f t="shared" si="4"/>
        <v>0</v>
      </c>
    </row>
    <row r="7" spans="1:9" s="2" customFormat="1" ht="15">
      <c r="A7" s="27">
        <v>5</v>
      </c>
      <c r="B7" s="35" t="s">
        <v>13</v>
      </c>
      <c r="C7" s="36" t="s">
        <v>14</v>
      </c>
      <c r="D7" s="37" t="s">
        <v>8</v>
      </c>
      <c r="E7" s="50"/>
      <c r="F7" s="31">
        <f t="shared" si="2"/>
        <v>0</v>
      </c>
      <c r="G7" s="32">
        <v>10.666666666666666</v>
      </c>
      <c r="H7" s="33">
        <f t="shared" si="3"/>
        <v>0</v>
      </c>
      <c r="I7" s="34">
        <f t="shared" si="4"/>
        <v>0</v>
      </c>
    </row>
    <row r="8" spans="1:9" ht="15">
      <c r="A8" s="27">
        <v>6</v>
      </c>
      <c r="B8" s="28" t="s">
        <v>15</v>
      </c>
      <c r="C8" s="29" t="s">
        <v>16</v>
      </c>
      <c r="D8" s="30" t="s">
        <v>8</v>
      </c>
      <c r="E8" s="50"/>
      <c r="F8" s="31">
        <f t="shared" si="2"/>
        <v>0</v>
      </c>
      <c r="G8" s="32">
        <v>38.66666666666667</v>
      </c>
      <c r="H8" s="33">
        <f t="shared" si="3"/>
        <v>0</v>
      </c>
      <c r="I8" s="34">
        <f t="shared" si="4"/>
        <v>0</v>
      </c>
    </row>
    <row r="9" spans="1:9" ht="15">
      <c r="A9" s="27">
        <v>7</v>
      </c>
      <c r="B9" s="28" t="s">
        <v>17</v>
      </c>
      <c r="C9" s="29" t="s">
        <v>18</v>
      </c>
      <c r="D9" s="30" t="s">
        <v>8</v>
      </c>
      <c r="E9" s="50"/>
      <c r="F9" s="31">
        <f t="shared" si="2"/>
        <v>0</v>
      </c>
      <c r="G9" s="32">
        <v>32</v>
      </c>
      <c r="H9" s="33">
        <f t="shared" si="3"/>
        <v>0</v>
      </c>
      <c r="I9" s="34">
        <f t="shared" si="4"/>
        <v>0</v>
      </c>
    </row>
    <row r="10" spans="1:9" ht="15">
      <c r="A10" s="27">
        <v>8</v>
      </c>
      <c r="B10" s="35" t="s">
        <v>135</v>
      </c>
      <c r="C10" s="36" t="s">
        <v>141</v>
      </c>
      <c r="D10" s="38" t="s">
        <v>8</v>
      </c>
      <c r="E10" s="49"/>
      <c r="F10" s="31">
        <f t="shared" si="2"/>
        <v>0</v>
      </c>
      <c r="G10" s="32">
        <v>14.666666666666668</v>
      </c>
      <c r="H10" s="33">
        <f t="shared" si="3"/>
        <v>0</v>
      </c>
      <c r="I10" s="34">
        <f t="shared" si="4"/>
        <v>0</v>
      </c>
    </row>
    <row r="11" spans="1:9" ht="15">
      <c r="A11" s="27">
        <v>9</v>
      </c>
      <c r="B11" s="28" t="s">
        <v>80</v>
      </c>
      <c r="C11" s="29">
        <v>43503601</v>
      </c>
      <c r="D11" s="30" t="s">
        <v>8</v>
      </c>
      <c r="E11" s="50"/>
      <c r="F11" s="31">
        <f t="shared" si="2"/>
        <v>0</v>
      </c>
      <c r="G11" s="32">
        <v>10.666666666666666</v>
      </c>
      <c r="H11" s="33">
        <f t="shared" si="3"/>
        <v>0</v>
      </c>
      <c r="I11" s="34">
        <f t="shared" si="4"/>
        <v>0</v>
      </c>
    </row>
    <row r="12" spans="1:9" s="2" customFormat="1" ht="15">
      <c r="A12" s="27">
        <v>10</v>
      </c>
      <c r="B12" s="28" t="s">
        <v>19</v>
      </c>
      <c r="C12" s="29" t="s">
        <v>20</v>
      </c>
      <c r="D12" s="37" t="s">
        <v>8</v>
      </c>
      <c r="E12" s="50"/>
      <c r="F12" s="31">
        <f t="shared" si="2"/>
        <v>0</v>
      </c>
      <c r="G12" s="32">
        <v>1</v>
      </c>
      <c r="H12" s="33">
        <f t="shared" si="3"/>
        <v>0</v>
      </c>
      <c r="I12" s="34">
        <f t="shared" si="4"/>
        <v>0</v>
      </c>
    </row>
    <row r="13" spans="1:9" s="2" customFormat="1" ht="15">
      <c r="A13" s="27">
        <v>11</v>
      </c>
      <c r="B13" s="28" t="s">
        <v>21</v>
      </c>
      <c r="C13" s="29" t="s">
        <v>22</v>
      </c>
      <c r="D13" s="37" t="s">
        <v>8</v>
      </c>
      <c r="E13" s="50"/>
      <c r="F13" s="31">
        <f t="shared" si="2"/>
        <v>0</v>
      </c>
      <c r="G13" s="32">
        <v>1</v>
      </c>
      <c r="H13" s="33">
        <f t="shared" si="3"/>
        <v>0</v>
      </c>
      <c r="I13" s="34">
        <f t="shared" si="4"/>
        <v>0</v>
      </c>
    </row>
    <row r="14" spans="1:9" s="2" customFormat="1" ht="15">
      <c r="A14" s="27">
        <v>12</v>
      </c>
      <c r="B14" s="28" t="s">
        <v>23</v>
      </c>
      <c r="C14" s="29" t="s">
        <v>24</v>
      </c>
      <c r="D14" s="37" t="s">
        <v>8</v>
      </c>
      <c r="E14" s="50"/>
      <c r="F14" s="31">
        <f t="shared" si="2"/>
        <v>0</v>
      </c>
      <c r="G14" s="32">
        <v>1</v>
      </c>
      <c r="H14" s="33">
        <f t="shared" si="3"/>
        <v>0</v>
      </c>
      <c r="I14" s="34">
        <f t="shared" si="4"/>
        <v>0</v>
      </c>
    </row>
    <row r="15" spans="1:9" ht="15">
      <c r="A15" s="27">
        <v>13</v>
      </c>
      <c r="B15" s="28" t="s">
        <v>25</v>
      </c>
      <c r="C15" s="29" t="s">
        <v>26</v>
      </c>
      <c r="D15" s="30" t="s">
        <v>8</v>
      </c>
      <c r="E15" s="50"/>
      <c r="F15" s="31">
        <f t="shared" si="2"/>
        <v>0</v>
      </c>
      <c r="G15" s="32">
        <v>1</v>
      </c>
      <c r="H15" s="33">
        <f t="shared" si="3"/>
        <v>0</v>
      </c>
      <c r="I15" s="34">
        <f t="shared" si="4"/>
        <v>0</v>
      </c>
    </row>
    <row r="16" spans="1:9" ht="15">
      <c r="A16" s="27">
        <v>14</v>
      </c>
      <c r="B16" s="28" t="s">
        <v>27</v>
      </c>
      <c r="C16" s="29" t="s">
        <v>28</v>
      </c>
      <c r="D16" s="30" t="s">
        <v>8</v>
      </c>
      <c r="E16" s="50"/>
      <c r="F16" s="31">
        <f t="shared" si="2"/>
        <v>0</v>
      </c>
      <c r="G16" s="32">
        <v>2.6666666666666665</v>
      </c>
      <c r="H16" s="33">
        <f t="shared" si="3"/>
        <v>0</v>
      </c>
      <c r="I16" s="34">
        <f t="shared" si="4"/>
        <v>0</v>
      </c>
    </row>
    <row r="17" spans="1:9" ht="15">
      <c r="A17" s="27">
        <v>15</v>
      </c>
      <c r="B17" s="28" t="s">
        <v>29</v>
      </c>
      <c r="C17" s="29" t="s">
        <v>30</v>
      </c>
      <c r="D17" s="30" t="s">
        <v>8</v>
      </c>
      <c r="E17" s="50"/>
      <c r="F17" s="31">
        <f t="shared" si="2"/>
        <v>0</v>
      </c>
      <c r="G17" s="32">
        <v>1.3333333333333333</v>
      </c>
      <c r="H17" s="33">
        <f t="shared" si="3"/>
        <v>0</v>
      </c>
      <c r="I17" s="34">
        <f t="shared" si="4"/>
        <v>0</v>
      </c>
    </row>
    <row r="18" spans="1:9" ht="15">
      <c r="A18" s="27">
        <v>16</v>
      </c>
      <c r="B18" s="28" t="s">
        <v>31</v>
      </c>
      <c r="C18" s="29" t="s">
        <v>32</v>
      </c>
      <c r="D18" s="30" t="s">
        <v>8</v>
      </c>
      <c r="E18" s="50"/>
      <c r="F18" s="31">
        <f t="shared" si="2"/>
        <v>0</v>
      </c>
      <c r="G18" s="32">
        <v>2.6666666666666665</v>
      </c>
      <c r="H18" s="33">
        <f t="shared" si="3"/>
        <v>0</v>
      </c>
      <c r="I18" s="34">
        <f t="shared" si="4"/>
        <v>0</v>
      </c>
    </row>
    <row r="19" spans="1:9" ht="15">
      <c r="A19" s="27">
        <v>17</v>
      </c>
      <c r="B19" s="28" t="s">
        <v>33</v>
      </c>
      <c r="C19" s="29" t="s">
        <v>34</v>
      </c>
      <c r="D19" s="30" t="s">
        <v>8</v>
      </c>
      <c r="E19" s="50"/>
      <c r="F19" s="31">
        <f t="shared" si="2"/>
        <v>0</v>
      </c>
      <c r="G19" s="32">
        <v>2.6666666666666665</v>
      </c>
      <c r="H19" s="33">
        <f t="shared" si="3"/>
        <v>0</v>
      </c>
      <c r="I19" s="34">
        <f t="shared" si="4"/>
        <v>0</v>
      </c>
    </row>
    <row r="20" spans="1:9" ht="15">
      <c r="A20" s="27">
        <v>18</v>
      </c>
      <c r="B20" s="28" t="s">
        <v>35</v>
      </c>
      <c r="C20" s="29" t="s">
        <v>36</v>
      </c>
      <c r="D20" s="30" t="s">
        <v>8</v>
      </c>
      <c r="E20" s="50"/>
      <c r="F20" s="31">
        <f t="shared" si="2"/>
        <v>0</v>
      </c>
      <c r="G20" s="32">
        <v>1</v>
      </c>
      <c r="H20" s="33">
        <f t="shared" si="3"/>
        <v>0</v>
      </c>
      <c r="I20" s="34">
        <f t="shared" si="4"/>
        <v>0</v>
      </c>
    </row>
    <row r="21" spans="1:9" ht="15">
      <c r="A21" s="27">
        <v>19</v>
      </c>
      <c r="B21" s="28" t="s">
        <v>37</v>
      </c>
      <c r="C21" s="29" t="s">
        <v>38</v>
      </c>
      <c r="D21" s="30" t="s">
        <v>8</v>
      </c>
      <c r="E21" s="50"/>
      <c r="F21" s="31">
        <f t="shared" si="2"/>
        <v>0</v>
      </c>
      <c r="G21" s="32">
        <v>1</v>
      </c>
      <c r="H21" s="33">
        <f t="shared" si="3"/>
        <v>0</v>
      </c>
      <c r="I21" s="34">
        <f t="shared" si="4"/>
        <v>0</v>
      </c>
    </row>
    <row r="22" spans="1:9" ht="15">
      <c r="A22" s="27">
        <v>20</v>
      </c>
      <c r="B22" s="28" t="s">
        <v>39</v>
      </c>
      <c r="C22" s="29" t="s">
        <v>40</v>
      </c>
      <c r="D22" s="30" t="s">
        <v>8</v>
      </c>
      <c r="E22" s="50"/>
      <c r="F22" s="31">
        <f t="shared" si="2"/>
        <v>0</v>
      </c>
      <c r="G22" s="32">
        <v>1</v>
      </c>
      <c r="H22" s="33">
        <f t="shared" si="3"/>
        <v>0</v>
      </c>
      <c r="I22" s="34">
        <f t="shared" si="4"/>
        <v>0</v>
      </c>
    </row>
    <row r="23" spans="1:9" ht="15">
      <c r="A23" s="27">
        <v>21</v>
      </c>
      <c r="B23" s="28" t="s">
        <v>41</v>
      </c>
      <c r="C23" s="29" t="s">
        <v>42</v>
      </c>
      <c r="D23" s="30" t="s">
        <v>8</v>
      </c>
      <c r="E23" s="50"/>
      <c r="F23" s="31">
        <f t="shared" si="2"/>
        <v>0</v>
      </c>
      <c r="G23" s="32">
        <v>1</v>
      </c>
      <c r="H23" s="33">
        <f t="shared" si="3"/>
        <v>0</v>
      </c>
      <c r="I23" s="34">
        <f t="shared" si="4"/>
        <v>0</v>
      </c>
    </row>
    <row r="24" spans="1:9" ht="15">
      <c r="A24" s="27">
        <v>22</v>
      </c>
      <c r="B24" s="28" t="s">
        <v>43</v>
      </c>
      <c r="C24" s="29" t="s">
        <v>44</v>
      </c>
      <c r="D24" s="30" t="s">
        <v>8</v>
      </c>
      <c r="E24" s="50"/>
      <c r="F24" s="31">
        <f t="shared" si="2"/>
        <v>0</v>
      </c>
      <c r="G24" s="32">
        <v>1</v>
      </c>
      <c r="H24" s="33">
        <f t="shared" si="3"/>
        <v>0</v>
      </c>
      <c r="I24" s="34">
        <f t="shared" si="4"/>
        <v>0</v>
      </c>
    </row>
    <row r="25" spans="1:9" ht="15">
      <c r="A25" s="27">
        <v>23</v>
      </c>
      <c r="B25" s="28" t="s">
        <v>45</v>
      </c>
      <c r="C25" s="29" t="s">
        <v>46</v>
      </c>
      <c r="D25" s="30" t="s">
        <v>8</v>
      </c>
      <c r="E25" s="50"/>
      <c r="F25" s="31">
        <f t="shared" si="2"/>
        <v>0</v>
      </c>
      <c r="G25" s="32">
        <v>1</v>
      </c>
      <c r="H25" s="33">
        <f t="shared" si="3"/>
        <v>0</v>
      </c>
      <c r="I25" s="34">
        <f t="shared" si="4"/>
        <v>0</v>
      </c>
    </row>
    <row r="26" spans="1:9" ht="15">
      <c r="A26" s="27">
        <v>24</v>
      </c>
      <c r="B26" s="28" t="s">
        <v>47</v>
      </c>
      <c r="C26" s="29" t="s">
        <v>48</v>
      </c>
      <c r="D26" s="30" t="s">
        <v>8</v>
      </c>
      <c r="E26" s="50"/>
      <c r="F26" s="31">
        <f t="shared" si="2"/>
        <v>0</v>
      </c>
      <c r="G26" s="32">
        <v>1.3333333333333333</v>
      </c>
      <c r="H26" s="33">
        <f t="shared" si="3"/>
        <v>0</v>
      </c>
      <c r="I26" s="34">
        <f t="shared" si="4"/>
        <v>0</v>
      </c>
    </row>
    <row r="27" spans="1:9" ht="15">
      <c r="A27" s="27">
        <v>25</v>
      </c>
      <c r="B27" s="28" t="s">
        <v>49</v>
      </c>
      <c r="C27" s="29" t="s">
        <v>50</v>
      </c>
      <c r="D27" s="30" t="s">
        <v>8</v>
      </c>
      <c r="E27" s="50"/>
      <c r="F27" s="31">
        <f t="shared" si="2"/>
        <v>0</v>
      </c>
      <c r="G27" s="32">
        <v>1</v>
      </c>
      <c r="H27" s="33">
        <f t="shared" si="3"/>
        <v>0</v>
      </c>
      <c r="I27" s="34">
        <f t="shared" si="4"/>
        <v>0</v>
      </c>
    </row>
    <row r="28" spans="1:9" ht="15">
      <c r="A28" s="27">
        <v>26</v>
      </c>
      <c r="B28" s="28" t="s">
        <v>51</v>
      </c>
      <c r="C28" s="29" t="s">
        <v>52</v>
      </c>
      <c r="D28" s="30" t="s">
        <v>8</v>
      </c>
      <c r="E28" s="50"/>
      <c r="F28" s="31">
        <f t="shared" si="2"/>
        <v>0</v>
      </c>
      <c r="G28" s="32">
        <v>1</v>
      </c>
      <c r="H28" s="33">
        <f t="shared" si="3"/>
        <v>0</v>
      </c>
      <c r="I28" s="34">
        <f t="shared" si="4"/>
        <v>0</v>
      </c>
    </row>
    <row r="29" spans="1:9" ht="15">
      <c r="A29" s="27">
        <v>27</v>
      </c>
      <c r="B29" s="28" t="s">
        <v>53</v>
      </c>
      <c r="C29" s="29" t="s">
        <v>54</v>
      </c>
      <c r="D29" s="30" t="s">
        <v>8</v>
      </c>
      <c r="E29" s="50"/>
      <c r="F29" s="31">
        <f t="shared" si="2"/>
        <v>0</v>
      </c>
      <c r="G29" s="32">
        <v>1</v>
      </c>
      <c r="H29" s="33">
        <f t="shared" si="3"/>
        <v>0</v>
      </c>
      <c r="I29" s="34">
        <f t="shared" si="4"/>
        <v>0</v>
      </c>
    </row>
    <row r="30" spans="1:9" ht="15">
      <c r="A30" s="27">
        <v>28</v>
      </c>
      <c r="B30" s="28" t="s">
        <v>55</v>
      </c>
      <c r="C30" s="29" t="s">
        <v>56</v>
      </c>
      <c r="D30" s="30" t="s">
        <v>8</v>
      </c>
      <c r="E30" s="50"/>
      <c r="F30" s="31">
        <f t="shared" si="2"/>
        <v>0</v>
      </c>
      <c r="G30" s="32">
        <v>1</v>
      </c>
      <c r="H30" s="33">
        <f t="shared" si="3"/>
        <v>0</v>
      </c>
      <c r="I30" s="34">
        <f t="shared" si="4"/>
        <v>0</v>
      </c>
    </row>
    <row r="31" spans="1:9" ht="15">
      <c r="A31" s="27">
        <v>29</v>
      </c>
      <c r="B31" s="28" t="s">
        <v>57</v>
      </c>
      <c r="C31" s="29" t="s">
        <v>58</v>
      </c>
      <c r="D31" s="30" t="s">
        <v>8</v>
      </c>
      <c r="E31" s="50"/>
      <c r="F31" s="31">
        <f t="shared" si="2"/>
        <v>0</v>
      </c>
      <c r="G31" s="32">
        <v>1</v>
      </c>
      <c r="H31" s="33">
        <f t="shared" si="3"/>
        <v>0</v>
      </c>
      <c r="I31" s="34">
        <f t="shared" si="4"/>
        <v>0</v>
      </c>
    </row>
    <row r="32" spans="1:9" ht="15">
      <c r="A32" s="27">
        <v>30</v>
      </c>
      <c r="B32" s="28" t="s">
        <v>59</v>
      </c>
      <c r="C32" s="29" t="s">
        <v>151</v>
      </c>
      <c r="D32" s="30" t="s">
        <v>8</v>
      </c>
      <c r="E32" s="50"/>
      <c r="F32" s="31">
        <f t="shared" si="2"/>
        <v>0</v>
      </c>
      <c r="G32" s="32">
        <v>8</v>
      </c>
      <c r="H32" s="33">
        <f t="shared" si="3"/>
        <v>0</v>
      </c>
      <c r="I32" s="34">
        <f t="shared" si="4"/>
        <v>0</v>
      </c>
    </row>
    <row r="33" spans="1:9" ht="15">
      <c r="A33" s="27">
        <v>31</v>
      </c>
      <c r="B33" s="28" t="s">
        <v>60</v>
      </c>
      <c r="C33" s="29" t="s">
        <v>61</v>
      </c>
      <c r="D33" s="30" t="s">
        <v>8</v>
      </c>
      <c r="E33" s="50"/>
      <c r="F33" s="31">
        <f t="shared" si="2"/>
        <v>0</v>
      </c>
      <c r="G33" s="32">
        <v>9.333333333333334</v>
      </c>
      <c r="H33" s="33">
        <f t="shared" si="3"/>
        <v>0</v>
      </c>
      <c r="I33" s="34">
        <f t="shared" si="4"/>
        <v>0</v>
      </c>
    </row>
    <row r="34" spans="1:9" ht="15">
      <c r="A34" s="27">
        <v>32</v>
      </c>
      <c r="B34" s="28" t="s">
        <v>62</v>
      </c>
      <c r="C34" s="29" t="s">
        <v>63</v>
      </c>
      <c r="D34" s="30" t="s">
        <v>8</v>
      </c>
      <c r="E34" s="50"/>
      <c r="F34" s="31">
        <f t="shared" si="2"/>
        <v>0</v>
      </c>
      <c r="G34" s="32">
        <v>6.666666666666667</v>
      </c>
      <c r="H34" s="33">
        <f t="shared" si="3"/>
        <v>0</v>
      </c>
      <c r="I34" s="34">
        <f t="shared" si="4"/>
        <v>0</v>
      </c>
    </row>
    <row r="35" spans="1:9" ht="15">
      <c r="A35" s="27">
        <v>33</v>
      </c>
      <c r="B35" s="28" t="s">
        <v>64</v>
      </c>
      <c r="C35" s="29" t="s">
        <v>65</v>
      </c>
      <c r="D35" s="30" t="s">
        <v>8</v>
      </c>
      <c r="E35" s="50"/>
      <c r="F35" s="31">
        <f t="shared" si="2"/>
        <v>0</v>
      </c>
      <c r="G35" s="32">
        <v>8</v>
      </c>
      <c r="H35" s="33">
        <f t="shared" si="3"/>
        <v>0</v>
      </c>
      <c r="I35" s="34">
        <f t="shared" si="4"/>
        <v>0</v>
      </c>
    </row>
    <row r="36" spans="1:9" ht="15">
      <c r="A36" s="27">
        <v>34</v>
      </c>
      <c r="B36" s="28" t="s">
        <v>152</v>
      </c>
      <c r="C36" s="29" t="s">
        <v>66</v>
      </c>
      <c r="D36" s="30" t="s">
        <v>8</v>
      </c>
      <c r="E36" s="50"/>
      <c r="F36" s="31">
        <f t="shared" si="2"/>
        <v>0</v>
      </c>
      <c r="G36" s="32">
        <v>1</v>
      </c>
      <c r="H36" s="33">
        <f t="shared" si="3"/>
        <v>0</v>
      </c>
      <c r="I36" s="34">
        <f t="shared" si="4"/>
        <v>0</v>
      </c>
    </row>
    <row r="37" spans="1:9" ht="15">
      <c r="A37" s="27">
        <v>35</v>
      </c>
      <c r="B37" s="28" t="s">
        <v>67</v>
      </c>
      <c r="C37" s="29" t="s">
        <v>68</v>
      </c>
      <c r="D37" s="30" t="s">
        <v>8</v>
      </c>
      <c r="E37" s="50"/>
      <c r="F37" s="31">
        <f t="shared" si="2"/>
        <v>0</v>
      </c>
      <c r="G37" s="32">
        <v>1</v>
      </c>
      <c r="H37" s="33">
        <f t="shared" si="3"/>
        <v>0</v>
      </c>
      <c r="I37" s="34">
        <f t="shared" si="4"/>
        <v>0</v>
      </c>
    </row>
    <row r="38" spans="1:9" ht="15">
      <c r="A38" s="27">
        <v>36</v>
      </c>
      <c r="B38" s="28" t="s">
        <v>69</v>
      </c>
      <c r="C38" s="29" t="s">
        <v>70</v>
      </c>
      <c r="D38" s="30" t="s">
        <v>8</v>
      </c>
      <c r="E38" s="50"/>
      <c r="F38" s="31">
        <f t="shared" si="2"/>
        <v>0</v>
      </c>
      <c r="G38" s="32">
        <v>1</v>
      </c>
      <c r="H38" s="33">
        <f t="shared" si="3"/>
        <v>0</v>
      </c>
      <c r="I38" s="34">
        <f t="shared" si="4"/>
        <v>0</v>
      </c>
    </row>
    <row r="39" spans="1:9" ht="15">
      <c r="A39" s="27">
        <v>37</v>
      </c>
      <c r="B39" s="28" t="s">
        <v>153</v>
      </c>
      <c r="C39" s="29" t="s">
        <v>71</v>
      </c>
      <c r="D39" s="30" t="s">
        <v>8</v>
      </c>
      <c r="E39" s="50"/>
      <c r="F39" s="31">
        <f t="shared" si="2"/>
        <v>0</v>
      </c>
      <c r="G39" s="32">
        <v>1</v>
      </c>
      <c r="H39" s="33">
        <f t="shared" si="3"/>
        <v>0</v>
      </c>
      <c r="I39" s="34">
        <f t="shared" si="4"/>
        <v>0</v>
      </c>
    </row>
    <row r="40" spans="1:9" ht="15">
      <c r="A40" s="27">
        <v>38</v>
      </c>
      <c r="B40" s="28" t="s">
        <v>72</v>
      </c>
      <c r="C40" s="29" t="s">
        <v>73</v>
      </c>
      <c r="D40" s="30" t="s">
        <v>8</v>
      </c>
      <c r="E40" s="50"/>
      <c r="F40" s="31">
        <f t="shared" si="2"/>
        <v>0</v>
      </c>
      <c r="G40" s="32">
        <v>2.6666666666666665</v>
      </c>
      <c r="H40" s="33">
        <f t="shared" si="3"/>
        <v>0</v>
      </c>
      <c r="I40" s="34">
        <f t="shared" si="4"/>
        <v>0</v>
      </c>
    </row>
    <row r="41" spans="1:9" ht="15">
      <c r="A41" s="27">
        <v>39</v>
      </c>
      <c r="B41" s="28" t="s">
        <v>74</v>
      </c>
      <c r="C41" s="29" t="s">
        <v>75</v>
      </c>
      <c r="D41" s="30" t="s">
        <v>8</v>
      </c>
      <c r="E41" s="50"/>
      <c r="F41" s="31">
        <f t="shared" si="2"/>
        <v>0</v>
      </c>
      <c r="G41" s="32">
        <v>1</v>
      </c>
      <c r="H41" s="33">
        <f t="shared" si="3"/>
        <v>0</v>
      </c>
      <c r="I41" s="34">
        <f t="shared" si="4"/>
        <v>0</v>
      </c>
    </row>
    <row r="42" spans="1:9" ht="15">
      <c r="A42" s="27">
        <v>40</v>
      </c>
      <c r="B42" s="28" t="s">
        <v>76</v>
      </c>
      <c r="C42" s="29" t="s">
        <v>77</v>
      </c>
      <c r="D42" s="30" t="s">
        <v>8</v>
      </c>
      <c r="E42" s="50"/>
      <c r="F42" s="31">
        <f t="shared" si="2"/>
        <v>0</v>
      </c>
      <c r="G42" s="32">
        <v>1</v>
      </c>
      <c r="H42" s="33">
        <f t="shared" si="3"/>
        <v>0</v>
      </c>
      <c r="I42" s="34">
        <f t="shared" si="4"/>
        <v>0</v>
      </c>
    </row>
    <row r="43" spans="1:9" ht="15">
      <c r="A43" s="27">
        <v>41</v>
      </c>
      <c r="B43" s="28" t="s">
        <v>78</v>
      </c>
      <c r="C43" s="29" t="s">
        <v>79</v>
      </c>
      <c r="D43" s="30" t="s">
        <v>8</v>
      </c>
      <c r="E43" s="50"/>
      <c r="F43" s="31">
        <f t="shared" si="2"/>
        <v>0</v>
      </c>
      <c r="G43" s="32">
        <v>1</v>
      </c>
      <c r="H43" s="33">
        <f t="shared" si="3"/>
        <v>0</v>
      </c>
      <c r="I43" s="34">
        <f t="shared" si="4"/>
        <v>0</v>
      </c>
    </row>
    <row r="44" spans="1:9" ht="15">
      <c r="A44" s="27">
        <v>42</v>
      </c>
      <c r="B44" s="28" t="s">
        <v>93</v>
      </c>
      <c r="C44" s="29" t="s">
        <v>92</v>
      </c>
      <c r="D44" s="30" t="s">
        <v>8</v>
      </c>
      <c r="E44" s="50"/>
      <c r="F44" s="31">
        <f t="shared" si="2"/>
        <v>0</v>
      </c>
      <c r="G44" s="32">
        <v>1</v>
      </c>
      <c r="H44" s="33">
        <f t="shared" si="3"/>
        <v>0</v>
      </c>
      <c r="I44" s="34">
        <f t="shared" si="4"/>
        <v>0</v>
      </c>
    </row>
    <row r="45" spans="1:9" ht="15">
      <c r="A45" s="27">
        <v>43</v>
      </c>
      <c r="B45" s="28" t="s">
        <v>81</v>
      </c>
      <c r="C45" s="29" t="s">
        <v>82</v>
      </c>
      <c r="D45" s="30" t="s">
        <v>8</v>
      </c>
      <c r="E45" s="50"/>
      <c r="F45" s="31">
        <f t="shared" si="2"/>
        <v>0</v>
      </c>
      <c r="G45" s="32">
        <v>1</v>
      </c>
      <c r="H45" s="33">
        <f t="shared" si="3"/>
        <v>0</v>
      </c>
      <c r="I45" s="34">
        <f t="shared" si="4"/>
        <v>0</v>
      </c>
    </row>
    <row r="46" spans="1:9" ht="15">
      <c r="A46" s="27">
        <v>44</v>
      </c>
      <c r="B46" s="28" t="s">
        <v>81</v>
      </c>
      <c r="C46" s="29" t="s">
        <v>83</v>
      </c>
      <c r="D46" s="30" t="s">
        <v>8</v>
      </c>
      <c r="E46" s="50"/>
      <c r="F46" s="31">
        <f t="shared" si="2"/>
        <v>0</v>
      </c>
      <c r="G46" s="32">
        <v>1</v>
      </c>
      <c r="H46" s="33">
        <f t="shared" si="3"/>
        <v>0</v>
      </c>
      <c r="I46" s="34">
        <f t="shared" si="4"/>
        <v>0</v>
      </c>
    </row>
    <row r="47" spans="1:9" ht="15">
      <c r="A47" s="27">
        <v>45</v>
      </c>
      <c r="B47" s="28" t="s">
        <v>81</v>
      </c>
      <c r="C47" s="29" t="s">
        <v>84</v>
      </c>
      <c r="D47" s="30" t="s">
        <v>8</v>
      </c>
      <c r="E47" s="50"/>
      <c r="F47" s="31">
        <f t="shared" si="2"/>
        <v>0</v>
      </c>
      <c r="G47" s="32">
        <v>1</v>
      </c>
      <c r="H47" s="33">
        <f t="shared" si="3"/>
        <v>0</v>
      </c>
      <c r="I47" s="34">
        <f t="shared" si="4"/>
        <v>0</v>
      </c>
    </row>
    <row r="48" spans="1:9" ht="15">
      <c r="A48" s="27">
        <v>46</v>
      </c>
      <c r="B48" s="28" t="s">
        <v>85</v>
      </c>
      <c r="C48" s="29" t="s">
        <v>86</v>
      </c>
      <c r="D48" s="30" t="s">
        <v>8</v>
      </c>
      <c r="E48" s="50"/>
      <c r="F48" s="31">
        <f t="shared" si="2"/>
        <v>0</v>
      </c>
      <c r="G48" s="32">
        <v>1</v>
      </c>
      <c r="H48" s="33">
        <f t="shared" si="3"/>
        <v>0</v>
      </c>
      <c r="I48" s="34">
        <f t="shared" si="4"/>
        <v>0</v>
      </c>
    </row>
    <row r="49" spans="1:9" ht="15">
      <c r="A49" s="27">
        <v>47</v>
      </c>
      <c r="B49" s="28" t="s">
        <v>87</v>
      </c>
      <c r="C49" s="29" t="s">
        <v>88</v>
      </c>
      <c r="D49" s="30" t="s">
        <v>8</v>
      </c>
      <c r="E49" s="50"/>
      <c r="F49" s="31">
        <f t="shared" si="2"/>
        <v>0</v>
      </c>
      <c r="G49" s="32">
        <v>1</v>
      </c>
      <c r="H49" s="33">
        <f t="shared" si="3"/>
        <v>0</v>
      </c>
      <c r="I49" s="34">
        <f t="shared" si="4"/>
        <v>0</v>
      </c>
    </row>
    <row r="50" spans="1:9" ht="15">
      <c r="A50" s="27">
        <v>48</v>
      </c>
      <c r="B50" s="28" t="s">
        <v>89</v>
      </c>
      <c r="C50" s="29" t="s">
        <v>154</v>
      </c>
      <c r="D50" s="30" t="s">
        <v>8</v>
      </c>
      <c r="E50" s="50"/>
      <c r="F50" s="31">
        <f t="shared" si="2"/>
        <v>0</v>
      </c>
      <c r="G50" s="32">
        <v>1</v>
      </c>
      <c r="H50" s="33">
        <f t="shared" si="3"/>
        <v>0</v>
      </c>
      <c r="I50" s="34">
        <f t="shared" si="4"/>
        <v>0</v>
      </c>
    </row>
    <row r="51" spans="1:9" ht="15">
      <c r="A51" s="27">
        <v>49</v>
      </c>
      <c r="B51" s="28" t="s">
        <v>90</v>
      </c>
      <c r="C51" s="29" t="s">
        <v>91</v>
      </c>
      <c r="D51" s="30" t="s">
        <v>8</v>
      </c>
      <c r="E51" s="50"/>
      <c r="F51" s="31">
        <f t="shared" si="2"/>
        <v>0</v>
      </c>
      <c r="G51" s="32">
        <v>1</v>
      </c>
      <c r="H51" s="33">
        <f t="shared" si="3"/>
        <v>0</v>
      </c>
      <c r="I51" s="34">
        <f t="shared" si="4"/>
        <v>0</v>
      </c>
    </row>
    <row r="52" spans="1:9" ht="15">
      <c r="A52" s="27">
        <v>50</v>
      </c>
      <c r="B52" s="28" t="s">
        <v>98</v>
      </c>
      <c r="C52" s="39" t="s">
        <v>109</v>
      </c>
      <c r="D52" s="30" t="s">
        <v>8</v>
      </c>
      <c r="E52" s="50"/>
      <c r="F52" s="31">
        <f t="shared" si="2"/>
        <v>0</v>
      </c>
      <c r="G52" s="32">
        <v>1</v>
      </c>
      <c r="H52" s="33">
        <f t="shared" si="3"/>
        <v>0</v>
      </c>
      <c r="I52" s="34">
        <f t="shared" si="4"/>
        <v>0</v>
      </c>
    </row>
    <row r="53" spans="1:9" ht="15">
      <c r="A53" s="27">
        <v>51</v>
      </c>
      <c r="B53" s="28" t="s">
        <v>110</v>
      </c>
      <c r="C53" s="39" t="s">
        <v>111</v>
      </c>
      <c r="D53" s="30" t="s">
        <v>8</v>
      </c>
      <c r="E53" s="50"/>
      <c r="F53" s="31">
        <f t="shared" si="2"/>
        <v>0</v>
      </c>
      <c r="G53" s="32">
        <v>1</v>
      </c>
      <c r="H53" s="33">
        <f t="shared" si="3"/>
        <v>0</v>
      </c>
      <c r="I53" s="34">
        <f t="shared" si="4"/>
        <v>0</v>
      </c>
    </row>
    <row r="54" spans="1:9" ht="15">
      <c r="A54" s="27">
        <v>52</v>
      </c>
      <c r="B54" s="28" t="s">
        <v>112</v>
      </c>
      <c r="C54" s="29" t="s">
        <v>113</v>
      </c>
      <c r="D54" s="30" t="s">
        <v>8</v>
      </c>
      <c r="E54" s="50"/>
      <c r="F54" s="31">
        <f t="shared" si="2"/>
        <v>0</v>
      </c>
      <c r="G54" s="32">
        <v>1</v>
      </c>
      <c r="H54" s="33">
        <f t="shared" si="3"/>
        <v>0</v>
      </c>
      <c r="I54" s="34">
        <f t="shared" si="4"/>
        <v>0</v>
      </c>
    </row>
    <row r="55" spans="1:9" ht="15">
      <c r="A55" s="27">
        <v>53</v>
      </c>
      <c r="B55" s="28" t="s">
        <v>114</v>
      </c>
      <c r="C55" s="39" t="s">
        <v>115</v>
      </c>
      <c r="D55" s="40" t="s">
        <v>8</v>
      </c>
      <c r="E55" s="50"/>
      <c r="F55" s="31">
        <f t="shared" si="2"/>
        <v>0</v>
      </c>
      <c r="G55" s="32">
        <v>1</v>
      </c>
      <c r="H55" s="33">
        <f t="shared" si="3"/>
        <v>0</v>
      </c>
      <c r="I55" s="34">
        <f t="shared" si="4"/>
        <v>0</v>
      </c>
    </row>
    <row r="56" spans="1:9" ht="15">
      <c r="A56" s="27">
        <v>54</v>
      </c>
      <c r="B56" s="28" t="s">
        <v>116</v>
      </c>
      <c r="C56" s="39" t="s">
        <v>117</v>
      </c>
      <c r="D56" s="40" t="s">
        <v>8</v>
      </c>
      <c r="E56" s="50"/>
      <c r="F56" s="31">
        <f t="shared" si="2"/>
        <v>0</v>
      </c>
      <c r="G56" s="32">
        <v>1</v>
      </c>
      <c r="H56" s="33">
        <f t="shared" si="3"/>
        <v>0</v>
      </c>
      <c r="I56" s="34">
        <f t="shared" si="4"/>
        <v>0</v>
      </c>
    </row>
    <row r="57" spans="1:9" ht="15">
      <c r="A57" s="27">
        <v>55</v>
      </c>
      <c r="B57" s="28" t="s">
        <v>99</v>
      </c>
      <c r="C57" s="29" t="s">
        <v>94</v>
      </c>
      <c r="D57" s="37" t="s">
        <v>8</v>
      </c>
      <c r="E57" s="50"/>
      <c r="F57" s="31">
        <f t="shared" si="2"/>
        <v>0</v>
      </c>
      <c r="G57" s="32">
        <v>1</v>
      </c>
      <c r="H57" s="33">
        <f t="shared" si="3"/>
        <v>0</v>
      </c>
      <c r="I57" s="34">
        <f t="shared" si="4"/>
        <v>0</v>
      </c>
    </row>
    <row r="58" spans="1:9" ht="15">
      <c r="A58" s="27">
        <v>56</v>
      </c>
      <c r="B58" s="28" t="s">
        <v>100</v>
      </c>
      <c r="C58" s="29" t="s">
        <v>95</v>
      </c>
      <c r="D58" s="37" t="s">
        <v>8</v>
      </c>
      <c r="E58" s="50"/>
      <c r="F58" s="31">
        <f t="shared" si="2"/>
        <v>0</v>
      </c>
      <c r="G58" s="32">
        <v>1</v>
      </c>
      <c r="H58" s="33">
        <f t="shared" si="3"/>
        <v>0</v>
      </c>
      <c r="I58" s="34">
        <f t="shared" si="4"/>
        <v>0</v>
      </c>
    </row>
    <row r="59" spans="1:9" ht="15">
      <c r="A59" s="27">
        <v>57</v>
      </c>
      <c r="B59" s="28" t="s">
        <v>101</v>
      </c>
      <c r="C59" s="29" t="s">
        <v>96</v>
      </c>
      <c r="D59" s="37" t="s">
        <v>8</v>
      </c>
      <c r="E59" s="50"/>
      <c r="F59" s="31">
        <f t="shared" si="2"/>
        <v>0</v>
      </c>
      <c r="G59" s="32">
        <v>1</v>
      </c>
      <c r="H59" s="33">
        <f t="shared" si="3"/>
        <v>0</v>
      </c>
      <c r="I59" s="34">
        <f t="shared" si="4"/>
        <v>0</v>
      </c>
    </row>
    <row r="60" spans="1:9" ht="15">
      <c r="A60" s="27">
        <v>58</v>
      </c>
      <c r="B60" s="28" t="s">
        <v>102</v>
      </c>
      <c r="C60" s="29" t="s">
        <v>97</v>
      </c>
      <c r="D60" s="37" t="s">
        <v>8</v>
      </c>
      <c r="E60" s="50"/>
      <c r="F60" s="31">
        <f t="shared" si="2"/>
        <v>0</v>
      </c>
      <c r="G60" s="32">
        <v>1</v>
      </c>
      <c r="H60" s="33">
        <f t="shared" si="3"/>
        <v>0</v>
      </c>
      <c r="I60" s="34">
        <f t="shared" si="4"/>
        <v>0</v>
      </c>
    </row>
    <row r="61" spans="1:9" ht="15">
      <c r="A61" s="27">
        <v>59</v>
      </c>
      <c r="B61" s="28" t="s">
        <v>103</v>
      </c>
      <c r="C61" s="29" t="s">
        <v>104</v>
      </c>
      <c r="D61" s="37" t="s">
        <v>8</v>
      </c>
      <c r="E61" s="50"/>
      <c r="F61" s="31">
        <f t="shared" si="2"/>
        <v>0</v>
      </c>
      <c r="G61" s="32">
        <v>1</v>
      </c>
      <c r="H61" s="33">
        <f t="shared" si="3"/>
        <v>0</v>
      </c>
      <c r="I61" s="34">
        <f t="shared" si="4"/>
        <v>0</v>
      </c>
    </row>
    <row r="62" spans="1:9" ht="15">
      <c r="A62" s="27">
        <v>60</v>
      </c>
      <c r="B62" s="28" t="s">
        <v>105</v>
      </c>
      <c r="C62" s="29" t="s">
        <v>106</v>
      </c>
      <c r="D62" s="37" t="s">
        <v>8</v>
      </c>
      <c r="E62" s="50"/>
      <c r="F62" s="31">
        <f t="shared" si="2"/>
        <v>0</v>
      </c>
      <c r="G62" s="32">
        <v>1</v>
      </c>
      <c r="H62" s="33">
        <f t="shared" si="3"/>
        <v>0</v>
      </c>
      <c r="I62" s="34">
        <f t="shared" si="4"/>
        <v>0</v>
      </c>
    </row>
    <row r="63" spans="1:9" s="2" customFormat="1" ht="15">
      <c r="A63" s="27">
        <v>61</v>
      </c>
      <c r="B63" s="28" t="s">
        <v>107</v>
      </c>
      <c r="C63" s="29" t="s">
        <v>108</v>
      </c>
      <c r="D63" s="37" t="s">
        <v>8</v>
      </c>
      <c r="E63" s="50"/>
      <c r="F63" s="31">
        <f t="shared" si="2"/>
        <v>0</v>
      </c>
      <c r="G63" s="32">
        <v>1</v>
      </c>
      <c r="H63" s="33">
        <f t="shared" si="3"/>
        <v>0</v>
      </c>
      <c r="I63" s="34">
        <f t="shared" si="4"/>
        <v>0</v>
      </c>
    </row>
    <row r="64" spans="1:9" ht="15">
      <c r="A64" s="27">
        <v>62</v>
      </c>
      <c r="B64" s="28" t="s">
        <v>118</v>
      </c>
      <c r="C64" s="29" t="s">
        <v>119</v>
      </c>
      <c r="D64" s="37" t="s">
        <v>8</v>
      </c>
      <c r="E64" s="50"/>
      <c r="F64" s="31">
        <f t="shared" si="2"/>
        <v>0</v>
      </c>
      <c r="G64" s="32">
        <v>1</v>
      </c>
      <c r="H64" s="33">
        <f t="shared" si="3"/>
        <v>0</v>
      </c>
      <c r="I64" s="34">
        <f t="shared" si="4"/>
        <v>0</v>
      </c>
    </row>
    <row r="65" spans="1:9" ht="15">
      <c r="A65" s="27">
        <v>63</v>
      </c>
      <c r="B65" s="28" t="s">
        <v>120</v>
      </c>
      <c r="C65" s="29" t="s">
        <v>121</v>
      </c>
      <c r="D65" s="37" t="s">
        <v>8</v>
      </c>
      <c r="E65" s="50"/>
      <c r="F65" s="31">
        <f t="shared" si="2"/>
        <v>0</v>
      </c>
      <c r="G65" s="32">
        <v>1</v>
      </c>
      <c r="H65" s="33">
        <f t="shared" si="3"/>
        <v>0</v>
      </c>
      <c r="I65" s="34">
        <f t="shared" si="4"/>
        <v>0</v>
      </c>
    </row>
    <row r="66" spans="1:9" ht="15">
      <c r="A66" s="27">
        <v>64</v>
      </c>
      <c r="B66" s="28" t="s">
        <v>122</v>
      </c>
      <c r="C66" s="29" t="s">
        <v>123</v>
      </c>
      <c r="D66" s="37" t="s">
        <v>8</v>
      </c>
      <c r="E66" s="50"/>
      <c r="F66" s="31">
        <f t="shared" si="2"/>
        <v>0</v>
      </c>
      <c r="G66" s="32">
        <v>1</v>
      </c>
      <c r="H66" s="33">
        <f t="shared" si="3"/>
        <v>0</v>
      </c>
      <c r="I66" s="34">
        <f t="shared" si="4"/>
        <v>0</v>
      </c>
    </row>
    <row r="67" spans="1:9" ht="15">
      <c r="A67" s="27">
        <v>65</v>
      </c>
      <c r="B67" s="28" t="s">
        <v>124</v>
      </c>
      <c r="C67" s="29" t="s">
        <v>125</v>
      </c>
      <c r="D67" s="37" t="s">
        <v>8</v>
      </c>
      <c r="E67" s="50"/>
      <c r="F67" s="31">
        <f t="shared" si="2"/>
        <v>0</v>
      </c>
      <c r="G67" s="32">
        <v>1</v>
      </c>
      <c r="H67" s="33">
        <f t="shared" si="3"/>
        <v>0</v>
      </c>
      <c r="I67" s="34">
        <f t="shared" si="4"/>
        <v>0</v>
      </c>
    </row>
    <row r="68" spans="1:9" ht="15">
      <c r="A68" s="27">
        <v>66</v>
      </c>
      <c r="B68" s="28" t="s">
        <v>127</v>
      </c>
      <c r="C68" s="29" t="s">
        <v>128</v>
      </c>
      <c r="D68" s="37" t="s">
        <v>8</v>
      </c>
      <c r="E68" s="50"/>
      <c r="F68" s="31">
        <f t="shared" si="2"/>
        <v>0</v>
      </c>
      <c r="G68" s="32">
        <v>8</v>
      </c>
      <c r="H68" s="33">
        <f t="shared" si="3"/>
        <v>0</v>
      </c>
      <c r="I68" s="34">
        <f t="shared" si="4"/>
        <v>0</v>
      </c>
    </row>
    <row r="69" spans="1:9" ht="15">
      <c r="A69" s="27">
        <v>67</v>
      </c>
      <c r="B69" s="41" t="s">
        <v>129</v>
      </c>
      <c r="C69" s="42" t="s">
        <v>130</v>
      </c>
      <c r="D69" s="37" t="s">
        <v>8</v>
      </c>
      <c r="E69" s="50"/>
      <c r="F69" s="31">
        <f aca="true" t="shared" si="5" ref="F69:F79">E69*1.21</f>
        <v>0</v>
      </c>
      <c r="G69" s="32">
        <v>1</v>
      </c>
      <c r="H69" s="33">
        <f aca="true" t="shared" si="6" ref="H69:H79">E69*G69</f>
        <v>0</v>
      </c>
      <c r="I69" s="34">
        <f aca="true" t="shared" si="7" ref="I69:I79">(F69*G69)</f>
        <v>0</v>
      </c>
    </row>
    <row r="70" spans="1:9" ht="15">
      <c r="A70" s="27">
        <v>68</v>
      </c>
      <c r="B70" s="35" t="s">
        <v>133</v>
      </c>
      <c r="C70" s="36" t="s">
        <v>134</v>
      </c>
      <c r="D70" s="37" t="s">
        <v>8</v>
      </c>
      <c r="E70" s="50"/>
      <c r="F70" s="31">
        <f t="shared" si="5"/>
        <v>0</v>
      </c>
      <c r="G70" s="32">
        <v>1</v>
      </c>
      <c r="H70" s="33">
        <f t="shared" si="6"/>
        <v>0</v>
      </c>
      <c r="I70" s="34">
        <f t="shared" si="7"/>
        <v>0</v>
      </c>
    </row>
    <row r="71" spans="1:9" ht="15">
      <c r="A71" s="27">
        <v>69</v>
      </c>
      <c r="B71" s="43" t="s">
        <v>136</v>
      </c>
      <c r="C71" s="44" t="s">
        <v>137</v>
      </c>
      <c r="D71" s="37" t="s">
        <v>8</v>
      </c>
      <c r="E71" s="50"/>
      <c r="F71" s="31">
        <f t="shared" si="5"/>
        <v>0</v>
      </c>
      <c r="G71" s="32">
        <v>1</v>
      </c>
      <c r="H71" s="33">
        <f t="shared" si="6"/>
        <v>0</v>
      </c>
      <c r="I71" s="34">
        <f t="shared" si="7"/>
        <v>0</v>
      </c>
    </row>
    <row r="72" spans="1:9" ht="15">
      <c r="A72" s="27">
        <v>70</v>
      </c>
      <c r="B72" s="28" t="s">
        <v>136</v>
      </c>
      <c r="C72" s="29" t="s">
        <v>138</v>
      </c>
      <c r="D72" s="37" t="s">
        <v>8</v>
      </c>
      <c r="E72" s="50"/>
      <c r="F72" s="31">
        <f t="shared" si="5"/>
        <v>0</v>
      </c>
      <c r="G72" s="32">
        <v>1</v>
      </c>
      <c r="H72" s="33">
        <f t="shared" si="6"/>
        <v>0</v>
      </c>
      <c r="I72" s="34">
        <f t="shared" si="7"/>
        <v>0</v>
      </c>
    </row>
    <row r="73" spans="1:9" ht="15">
      <c r="A73" s="27">
        <v>71</v>
      </c>
      <c r="B73" s="28" t="s">
        <v>136</v>
      </c>
      <c r="C73" s="29" t="s">
        <v>139</v>
      </c>
      <c r="D73" s="37" t="s">
        <v>8</v>
      </c>
      <c r="E73" s="50"/>
      <c r="F73" s="31">
        <f t="shared" si="5"/>
        <v>0</v>
      </c>
      <c r="G73" s="32">
        <v>1</v>
      </c>
      <c r="H73" s="33">
        <f t="shared" si="6"/>
        <v>0</v>
      </c>
      <c r="I73" s="34">
        <f t="shared" si="7"/>
        <v>0</v>
      </c>
    </row>
    <row r="74" spans="1:9" ht="15">
      <c r="A74" s="27">
        <v>72</v>
      </c>
      <c r="B74" s="28" t="s">
        <v>136</v>
      </c>
      <c r="C74" s="29" t="s">
        <v>140</v>
      </c>
      <c r="D74" s="45" t="s">
        <v>8</v>
      </c>
      <c r="E74" s="51"/>
      <c r="F74" s="31">
        <f t="shared" si="5"/>
        <v>0</v>
      </c>
      <c r="G74" s="32">
        <v>1</v>
      </c>
      <c r="H74" s="33">
        <f t="shared" si="6"/>
        <v>0</v>
      </c>
      <c r="I74" s="34">
        <f t="shared" si="7"/>
        <v>0</v>
      </c>
    </row>
    <row r="75" spans="1:9" s="2" customFormat="1" ht="15">
      <c r="A75" s="27">
        <v>73</v>
      </c>
      <c r="B75" s="28" t="s">
        <v>142</v>
      </c>
      <c r="C75" s="29" t="s">
        <v>143</v>
      </c>
      <c r="D75" s="37" t="s">
        <v>8</v>
      </c>
      <c r="E75" s="50"/>
      <c r="F75" s="31">
        <f t="shared" si="5"/>
        <v>0</v>
      </c>
      <c r="G75" s="32">
        <v>6</v>
      </c>
      <c r="H75" s="33">
        <f t="shared" si="6"/>
        <v>0</v>
      </c>
      <c r="I75" s="34">
        <f t="shared" si="7"/>
        <v>0</v>
      </c>
    </row>
    <row r="76" spans="1:9" s="2" customFormat="1" ht="15">
      <c r="A76" s="27">
        <v>74</v>
      </c>
      <c r="B76" s="28" t="s">
        <v>142</v>
      </c>
      <c r="C76" s="29" t="s">
        <v>144</v>
      </c>
      <c r="D76" s="37" t="s">
        <v>8</v>
      </c>
      <c r="E76" s="50"/>
      <c r="F76" s="31">
        <f t="shared" si="5"/>
        <v>0</v>
      </c>
      <c r="G76" s="32">
        <v>6</v>
      </c>
      <c r="H76" s="33">
        <f t="shared" si="6"/>
        <v>0</v>
      </c>
      <c r="I76" s="34">
        <f t="shared" si="7"/>
        <v>0</v>
      </c>
    </row>
    <row r="77" spans="1:9" s="2" customFormat="1" ht="15">
      <c r="A77" s="27">
        <v>75</v>
      </c>
      <c r="B77" s="41" t="s">
        <v>142</v>
      </c>
      <c r="C77" s="42" t="s">
        <v>145</v>
      </c>
      <c r="D77" s="37" t="s">
        <v>8</v>
      </c>
      <c r="E77" s="50"/>
      <c r="F77" s="31">
        <f t="shared" si="5"/>
        <v>0</v>
      </c>
      <c r="G77" s="32">
        <v>6</v>
      </c>
      <c r="H77" s="33">
        <f t="shared" si="6"/>
        <v>0</v>
      </c>
      <c r="I77" s="34">
        <f t="shared" si="7"/>
        <v>0</v>
      </c>
    </row>
    <row r="78" spans="1:9" s="13" customFormat="1" ht="15">
      <c r="A78" s="27">
        <v>76</v>
      </c>
      <c r="B78" s="17" t="s">
        <v>142</v>
      </c>
      <c r="C78" s="18" t="s">
        <v>146</v>
      </c>
      <c r="D78" s="37" t="s">
        <v>8</v>
      </c>
      <c r="E78" s="50"/>
      <c r="F78" s="31">
        <f t="shared" si="5"/>
        <v>0</v>
      </c>
      <c r="G78" s="46">
        <v>6</v>
      </c>
      <c r="H78" s="33">
        <f t="shared" si="6"/>
        <v>0</v>
      </c>
      <c r="I78" s="34">
        <f t="shared" si="7"/>
        <v>0</v>
      </c>
    </row>
    <row r="79" spans="1:9" s="2" customFormat="1" ht="15" customHeight="1" thickBot="1">
      <c r="A79" s="27">
        <v>77</v>
      </c>
      <c r="B79" s="35" t="s">
        <v>147</v>
      </c>
      <c r="C79" s="36" t="s">
        <v>148</v>
      </c>
      <c r="D79" s="37" t="s">
        <v>8</v>
      </c>
      <c r="E79" s="50"/>
      <c r="F79" s="31">
        <f t="shared" si="5"/>
        <v>0</v>
      </c>
      <c r="G79" s="47">
        <v>1</v>
      </c>
      <c r="H79" s="33">
        <f t="shared" si="6"/>
        <v>0</v>
      </c>
      <c r="I79" s="34">
        <f t="shared" si="7"/>
        <v>0</v>
      </c>
    </row>
    <row r="80" spans="1:9" ht="21" customHeight="1">
      <c r="A80" s="15" t="s">
        <v>7</v>
      </c>
      <c r="B80" s="3"/>
      <c r="C80" s="4"/>
      <c r="D80" s="14"/>
      <c r="E80" s="52"/>
      <c r="F80" s="10"/>
      <c r="G80" s="10"/>
      <c r="H80" s="5">
        <f>SUM(H3:H74)</f>
        <v>0</v>
      </c>
      <c r="I80" s="6">
        <f>SUM(I3:I74)</f>
        <v>0</v>
      </c>
    </row>
    <row r="81" ht="57" customHeight="1"/>
  </sheetData>
  <mergeCells count="4">
    <mergeCell ref="A1:C2"/>
    <mergeCell ref="H1:I1"/>
    <mergeCell ref="E1:F1"/>
    <mergeCell ref="D1:D2"/>
  </mergeCells>
  <printOptions horizontalCentered="1"/>
  <pageMargins left="0.56" right="0.43" top="0.7874015748031497" bottom="0.7874015748031497" header="0.31496062992125984" footer="0.31496062992125984"/>
  <pageSetup horizontalDpi="600" verticalDpi="600" orientation="portrait" paperSize="9" scale="72" r:id="rId1"/>
  <headerFooter>
    <oddHeader xml:space="preserve">&amp;L&amp;"Times New Roman,Obyčejné"&amp;10Příloha č. 1 - "Seznam materiálu s jednotkovými cenami"  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horak</dc:creator>
  <cp:keywords/>
  <dc:description/>
  <cp:lastModifiedBy>René Rozsypal</cp:lastModifiedBy>
  <cp:lastPrinted>2015-10-05T13:04:21Z</cp:lastPrinted>
  <dcterms:created xsi:type="dcterms:W3CDTF">2011-11-02T08:35:22Z</dcterms:created>
  <dcterms:modified xsi:type="dcterms:W3CDTF">2019-10-03T09:08:40Z</dcterms:modified>
  <cp:category/>
  <cp:version/>
  <cp:contentType/>
  <cp:contentStatus/>
</cp:coreProperties>
</file>