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eznam vozidel k 30.9.2020" sheetId="1" r:id="rId1"/>
  </sheets>
  <definedNames>
    <definedName name="_xlnm._FilterDatabase" localSheetId="0" hidden="1">'Seznam vozidel k 30.9.2020'!$A$6:$AK$77</definedName>
    <definedName name="_xlnm.Print_Area" localSheetId="0">'Seznam vozidel k 30.9.2020'!$A$1:$AD$78</definedName>
  </definedNames>
  <calcPr fullCalcOnLoad="1"/>
</workbook>
</file>

<file path=xl/sharedStrings.xml><?xml version="1.0" encoding="utf-8"?>
<sst xmlns="http://schemas.openxmlformats.org/spreadsheetml/2006/main" count="1111" uniqueCount="336">
  <si>
    <t>Číslo TP</t>
  </si>
  <si>
    <t>VIN</t>
  </si>
  <si>
    <t>Hmotnost</t>
  </si>
  <si>
    <t>osobní</t>
  </si>
  <si>
    <t>Objem</t>
  </si>
  <si>
    <t>UB 497596</t>
  </si>
  <si>
    <t>TMBNW26Y774075374</t>
  </si>
  <si>
    <t>ZA 169585</t>
  </si>
  <si>
    <t>WISCONSIN</t>
  </si>
  <si>
    <t>6T15108</t>
  </si>
  <si>
    <t>UD 507299</t>
  </si>
  <si>
    <t>TMBLH25J0A5020627</t>
  </si>
  <si>
    <t>AP 378726</t>
  </si>
  <si>
    <t>TMBJB16Y723460503</t>
  </si>
  <si>
    <t>nákladní</t>
  </si>
  <si>
    <t>ZFA22300005431646</t>
  </si>
  <si>
    <t>UE 209720</t>
  </si>
  <si>
    <t>TMBHE61Z7B2075077</t>
  </si>
  <si>
    <t>UD 664794</t>
  </si>
  <si>
    <t>U5GV05534A1056800</t>
  </si>
  <si>
    <t>PONGRATZ</t>
  </si>
  <si>
    <t>UD 776797</t>
  </si>
  <si>
    <t>VF77J5FS0AJ524726</t>
  </si>
  <si>
    <t>TKMMR030A51MR8292</t>
  </si>
  <si>
    <t>BG 049819</t>
  </si>
  <si>
    <t>MARO</t>
  </si>
  <si>
    <t>UD 920167</t>
  </si>
  <si>
    <t>TMBNM25J1B5016074</t>
  </si>
  <si>
    <t>nákl.přívěs</t>
  </si>
  <si>
    <t>BOB</t>
  </si>
  <si>
    <t>UB 192665</t>
  </si>
  <si>
    <t>VF7GJKFWC93345974</t>
  </si>
  <si>
    <t>STARJET</t>
  </si>
  <si>
    <t>Základní škola Frýdek-Místek, Jiřího z  Poděbrad 3109, 73801 Frýdek-Místek, IČ: 49562291</t>
  </si>
  <si>
    <t>Základní škola národního umělce Petra Bezruče, Frýdek-Místek, T. G. Masaryka 454, 738 01 Frýdek-Místek, IČ: 60045965</t>
  </si>
  <si>
    <t>UB 405839</t>
  </si>
  <si>
    <t>Základní škola Frýdek-Místek, Komenského 402, 73801 Frýdek-Místek, IČ: 68157894</t>
  </si>
  <si>
    <t>Základní škola Frýdek-Místek, 1. máje 1700, 738 01 Frýdek-Místek, IČ: 68157860</t>
  </si>
  <si>
    <t>Základní škola a mateřská škola Frýdek-Místek, Jana Čapka 2555, 738 01 Frýdek-Místek, IČ: 64120341</t>
  </si>
  <si>
    <t>Vlastník vozidla</t>
  </si>
  <si>
    <t>Druh vozidla</t>
  </si>
  <si>
    <t>Rok výroby</t>
  </si>
  <si>
    <t>Výkon (Kw)</t>
  </si>
  <si>
    <t>poř.č.</t>
  </si>
  <si>
    <t>Tov. značka</t>
  </si>
  <si>
    <t>Registrační značka</t>
  </si>
  <si>
    <t>-----</t>
  </si>
  <si>
    <t>Povinné ručení</t>
  </si>
  <si>
    <t>ANO</t>
  </si>
  <si>
    <t>T012431</t>
  </si>
  <si>
    <t>4T27050</t>
  </si>
  <si>
    <t>FMS5310</t>
  </si>
  <si>
    <t>3T87047</t>
  </si>
  <si>
    <t>6T81596</t>
  </si>
  <si>
    <t>6T81925</t>
  </si>
  <si>
    <t>6T79504</t>
  </si>
  <si>
    <t>2T38537</t>
  </si>
  <si>
    <t>6T80970</t>
  </si>
  <si>
    <t>3T85691</t>
  </si>
  <si>
    <t>UD 375092</t>
  </si>
  <si>
    <t>W0LJ7AHA69V618002</t>
  </si>
  <si>
    <t>STIGA</t>
  </si>
  <si>
    <t>Základní  škola  a mateřská škola Frýdek-Místek, Lískovec, K Sedlištím 320, 739 30 Lískovec, IČ 68157801</t>
  </si>
  <si>
    <t>7T29632</t>
  </si>
  <si>
    <t>UE 365472</t>
  </si>
  <si>
    <t>TMBJH25J9C3030479</t>
  </si>
  <si>
    <t>Roomster</t>
  </si>
  <si>
    <t>Fabia</t>
  </si>
  <si>
    <t>Fabia Combi</t>
  </si>
  <si>
    <t>Doblo</t>
  </si>
  <si>
    <t>Octavia</t>
  </si>
  <si>
    <t>Berlingo</t>
  </si>
  <si>
    <t>Vivaro</t>
  </si>
  <si>
    <t>Combo</t>
  </si>
  <si>
    <t>Škoda</t>
  </si>
  <si>
    <t>Volkswagen</t>
  </si>
  <si>
    <t>Fiat</t>
  </si>
  <si>
    <t>Citroen</t>
  </si>
  <si>
    <t>OPEL</t>
  </si>
  <si>
    <t>AGADOS</t>
  </si>
  <si>
    <t>Moundfiald</t>
  </si>
  <si>
    <t>Typ</t>
  </si>
  <si>
    <t>Superb</t>
  </si>
  <si>
    <t>Statutární město Frýdek - Místek</t>
  </si>
  <si>
    <t>KARSIT 20/102H</t>
  </si>
  <si>
    <t>DHM73</t>
  </si>
  <si>
    <t>7T79236</t>
  </si>
  <si>
    <t>TMBNM25J4D7019011</t>
  </si>
  <si>
    <t xml:space="preserve">Škoda </t>
  </si>
  <si>
    <t>Roomster Ambition 1,2 TSI</t>
  </si>
  <si>
    <t>UE 946692</t>
  </si>
  <si>
    <t>8T08848</t>
  </si>
  <si>
    <t>1R</t>
  </si>
  <si>
    <t>UF119307</t>
  </si>
  <si>
    <t>TK91R0000D0PB5867</t>
  </si>
  <si>
    <t>nákladní přívěs valníkový</t>
  </si>
  <si>
    <t>VF37B9HF0DN536131</t>
  </si>
  <si>
    <t>Peugeot</t>
  </si>
  <si>
    <t>Partner</t>
  </si>
  <si>
    <t>8T46413</t>
  </si>
  <si>
    <t>UF500456</t>
  </si>
  <si>
    <t>N1</t>
  </si>
  <si>
    <t>7T31892</t>
  </si>
  <si>
    <t xml:space="preserve">Ford </t>
  </si>
  <si>
    <t>osobní kombi</t>
  </si>
  <si>
    <t>8T48800</t>
  </si>
  <si>
    <t>ŠKODA</t>
  </si>
  <si>
    <t>Yeti</t>
  </si>
  <si>
    <t>UF949927</t>
  </si>
  <si>
    <t>TMBJC95L1E6047559</t>
  </si>
  <si>
    <t>UG057096</t>
  </si>
  <si>
    <t>VF37B9HF0EJ769721</t>
  </si>
  <si>
    <t>nákladní skříňový N1</t>
  </si>
  <si>
    <t>9T22250</t>
  </si>
  <si>
    <t xml:space="preserve">Partner </t>
  </si>
  <si>
    <t>8T09313</t>
  </si>
  <si>
    <t>TKXHA3175EANA5728</t>
  </si>
  <si>
    <t>Nákladní přívěs valníkový</t>
  </si>
  <si>
    <t>UF866730</t>
  </si>
  <si>
    <t>Zvl.výbava</t>
  </si>
  <si>
    <t xml:space="preserve">DPH </t>
  </si>
  <si>
    <t xml:space="preserve">Spoluúčast </t>
  </si>
  <si>
    <t>Havarijní pojištění</t>
  </si>
  <si>
    <t>Čelní sklo</t>
  </si>
  <si>
    <t>Čelní sklo limit</t>
  </si>
  <si>
    <t>Úrazové pojištění</t>
  </si>
  <si>
    <t>Strojní pojištění</t>
  </si>
  <si>
    <t>1% min 1 000 Kč</t>
  </si>
  <si>
    <t>NE</t>
  </si>
  <si>
    <t>7T28035</t>
  </si>
  <si>
    <t>6T80156</t>
  </si>
  <si>
    <t>6T80158</t>
  </si>
  <si>
    <t>1T03838</t>
  </si>
  <si>
    <t>5% min. 5 000 Kč</t>
  </si>
  <si>
    <t>7T80150</t>
  </si>
  <si>
    <t>7T80159</t>
  </si>
  <si>
    <t>7T80155</t>
  </si>
  <si>
    <t>Lavice 2+1 Multiflex v 1.řadě, vyhřívaná sedadla 1+1, přepážka s výklopným otvorem, Pack Plus, Rádio CD MP3, zadní parkovací asistent, Parot Handsfree sada Bluetooth, ZÁMEK ZPÁTEČKY</t>
  </si>
  <si>
    <t>majáky 40 000</t>
  </si>
  <si>
    <t>majáky 26 892</t>
  </si>
  <si>
    <t>majáky 39 000</t>
  </si>
  <si>
    <t>majáky 23 067</t>
  </si>
  <si>
    <t>UD700365</t>
  </si>
  <si>
    <t>TMBDS41U6A8841568</t>
  </si>
  <si>
    <t>UD900303</t>
  </si>
  <si>
    <t>TMBDS41U9A8852029</t>
  </si>
  <si>
    <t>TATRA</t>
  </si>
  <si>
    <t>UB181213</t>
  </si>
  <si>
    <t>TNU230R557K042111</t>
  </si>
  <si>
    <t>Transit 300L</t>
  </si>
  <si>
    <t>UE166000</t>
  </si>
  <si>
    <t>WF0SXXTTFS8C19355</t>
  </si>
  <si>
    <t>Octavia Combi</t>
  </si>
  <si>
    <t>UE647519</t>
  </si>
  <si>
    <t>TMBJA21Z4C8027900</t>
  </si>
  <si>
    <t>Transit 330L</t>
  </si>
  <si>
    <t>UF533852</t>
  </si>
  <si>
    <t>WF0SXXTTFS6G50313</t>
  </si>
  <si>
    <t>UE223848</t>
  </si>
  <si>
    <t>TMBDA41Z4B2121141</t>
  </si>
  <si>
    <t>spec.aut.požární IZS</t>
  </si>
  <si>
    <r>
      <t xml:space="preserve">osobní </t>
    </r>
    <r>
      <rPr>
        <sz val="10"/>
        <rFont val="Arial CE"/>
        <family val="0"/>
      </rPr>
      <t>IZS</t>
    </r>
  </si>
  <si>
    <t>9T80155</t>
  </si>
  <si>
    <t>UG643770</t>
  </si>
  <si>
    <t>VF37J5FS6FJ848681</t>
  </si>
  <si>
    <t>majáky</t>
  </si>
  <si>
    <t>inv.č. 3320900034</t>
  </si>
  <si>
    <t>9T81404</t>
  </si>
  <si>
    <t>Dacia</t>
  </si>
  <si>
    <t>Lodgy</t>
  </si>
  <si>
    <t>UH134058</t>
  </si>
  <si>
    <t>UU1JSDDV554112640</t>
  </si>
  <si>
    <t>9T80138</t>
  </si>
  <si>
    <t>UG443106</t>
  </si>
  <si>
    <t>VF77J5FS6FJ754086</t>
  </si>
  <si>
    <t>8T81186</t>
  </si>
  <si>
    <t>UG786842</t>
  </si>
  <si>
    <t>TKXV27113FABB8054</t>
  </si>
  <si>
    <t>osobní IZS</t>
  </si>
  <si>
    <t>PdS</t>
  </si>
  <si>
    <t>Roční pojistné celkem</t>
  </si>
  <si>
    <t>Pojistné Strojní pojištění</t>
  </si>
  <si>
    <t>Roční pojistné POV</t>
  </si>
  <si>
    <t>Roční pojistné HAV</t>
  </si>
  <si>
    <t>Roční pojistné Čelní sklo</t>
  </si>
  <si>
    <t>Roční pojistnéÚraz</t>
  </si>
  <si>
    <t>Roční pojistné Asistence</t>
  </si>
  <si>
    <t>NJ24509</t>
  </si>
  <si>
    <t>malotraktor</t>
  </si>
  <si>
    <t>UH354530</t>
  </si>
  <si>
    <t>UH354504</t>
  </si>
  <si>
    <t>VF37J5FS6GJ699735</t>
  </si>
  <si>
    <t>VF37J5FS6GJ695794</t>
  </si>
  <si>
    <t>9T80158</t>
  </si>
  <si>
    <t>9T80156</t>
  </si>
  <si>
    <t>9T83550</t>
  </si>
  <si>
    <t>Tourneo Connect</t>
  </si>
  <si>
    <t>UH291134</t>
  </si>
  <si>
    <t>WF0UXXWPGUGK42390</t>
  </si>
  <si>
    <t>TKXHA7175FANB5453</t>
  </si>
  <si>
    <t>UG589788</t>
  </si>
  <si>
    <t xml:space="preserve"> Handy 7</t>
  </si>
  <si>
    <t>8T81083</t>
  </si>
  <si>
    <t>Přívěs</t>
  </si>
  <si>
    <t>1TB7839</t>
  </si>
  <si>
    <t>UH536683</t>
  </si>
  <si>
    <t>TMBJM6NJ9HZ079852</t>
  </si>
  <si>
    <t xml:space="preserve"> ANO</t>
  </si>
  <si>
    <t>1TB7837</t>
  </si>
  <si>
    <t>UH536307</t>
  </si>
  <si>
    <t>TMBEM6NJ2HZ078415</t>
  </si>
  <si>
    <t>1TB7843</t>
  </si>
  <si>
    <t>UH536308</t>
  </si>
  <si>
    <t>TMBEM6NJ2HZ078575</t>
  </si>
  <si>
    <t>1TB7844</t>
  </si>
  <si>
    <t>UH536309</t>
  </si>
  <si>
    <t>TMBEM6NJ5HZ078490</t>
  </si>
  <si>
    <t>1TB7840</t>
  </si>
  <si>
    <t>UH536306</t>
  </si>
  <si>
    <t>TMBJM6NJ1HZ078209</t>
  </si>
  <si>
    <t>1TB7836</t>
  </si>
  <si>
    <t>UH535502</t>
  </si>
  <si>
    <t>TMBEM6NJ7HZ079771</t>
  </si>
  <si>
    <t>1TB7838</t>
  </si>
  <si>
    <t>UH535504</t>
  </si>
  <si>
    <t>TMBEM6NJ5HZ079753</t>
  </si>
  <si>
    <t>1TB7835</t>
  </si>
  <si>
    <t>UH535503</t>
  </si>
  <si>
    <t>TMBEM6NJ1HZ079751</t>
  </si>
  <si>
    <t>1TB7829</t>
  </si>
  <si>
    <t>UH536108</t>
  </si>
  <si>
    <t>TMBAH7NP3H7508381</t>
  </si>
  <si>
    <t>1TB7828</t>
  </si>
  <si>
    <t>UH536986</t>
  </si>
  <si>
    <t>TMBAH7NP5H7508981</t>
  </si>
  <si>
    <t>1TB7841</t>
  </si>
  <si>
    <t>UH536106</t>
  </si>
  <si>
    <t>TMBJJ85L4H6026631</t>
  </si>
  <si>
    <t>1TB7842</t>
  </si>
  <si>
    <t>UH535931</t>
  </si>
  <si>
    <t>TMBLA95L9H6027644</t>
  </si>
  <si>
    <t>1TB7833</t>
  </si>
  <si>
    <t>UH534037</t>
  </si>
  <si>
    <t>TMBAD7NE9H0098995</t>
  </si>
  <si>
    <t>1TB7834</t>
  </si>
  <si>
    <t>UH532643</t>
  </si>
  <si>
    <t>TMBAD7NE8H0096820</t>
  </si>
  <si>
    <t>1TB7832</t>
  </si>
  <si>
    <t>UH532191</t>
  </si>
  <si>
    <t>TMBAD7NE2H0096618</t>
  </si>
  <si>
    <t>1TB7830</t>
  </si>
  <si>
    <t>UH530300</t>
  </si>
  <si>
    <t>TMBAD7NE6H0091261</t>
  </si>
  <si>
    <t>1TB7831</t>
  </si>
  <si>
    <t>UH529960</t>
  </si>
  <si>
    <t>TMBAD7NE3H0090536</t>
  </si>
  <si>
    <t>9T83150</t>
  </si>
  <si>
    <t>UH243386</t>
  </si>
  <si>
    <t>WF0SXXTTFSBJ45853</t>
  </si>
  <si>
    <t>Transit Tourneo</t>
  </si>
  <si>
    <t>hasičský speciál</t>
  </si>
  <si>
    <t>MT 6112.1Z</t>
  </si>
  <si>
    <t xml:space="preserve">malotraktor-žací traktor </t>
  </si>
  <si>
    <t>UH911572</t>
  </si>
  <si>
    <t>VF37FBHY6HJ549212</t>
  </si>
  <si>
    <t>1TB8283</t>
  </si>
  <si>
    <t>9T02696</t>
  </si>
  <si>
    <t>Opel</t>
  </si>
  <si>
    <t xml:space="preserve">Combo - D VAN      </t>
  </si>
  <si>
    <t>UF496024</t>
  </si>
  <si>
    <t>W0L6WXG1BD9532102</t>
  </si>
  <si>
    <t>nákladní  do 3500 kg.</t>
  </si>
  <si>
    <t>VF37MBHY6HJ846039</t>
  </si>
  <si>
    <t>VF37FBHY6HJ838615</t>
  </si>
  <si>
    <t>TMBJP6NJ0JZ093118</t>
  </si>
  <si>
    <t>UI422636</t>
  </si>
  <si>
    <t>UI610887</t>
  </si>
  <si>
    <t>UI610348</t>
  </si>
  <si>
    <t>1TC1542</t>
  </si>
  <si>
    <t>1TC1556</t>
  </si>
  <si>
    <t>1TC1815</t>
  </si>
  <si>
    <t xml:space="preserve">BOB </t>
  </si>
  <si>
    <t>1R DABA</t>
  </si>
  <si>
    <t>UH481458</t>
  </si>
  <si>
    <t>TK91R0000H0PB5601</t>
  </si>
  <si>
    <t>DC nákl.přívěs</t>
  </si>
  <si>
    <t>1TC8719</t>
  </si>
  <si>
    <t>Bez RZ</t>
  </si>
  <si>
    <t>W2979/102</t>
  </si>
  <si>
    <t>malotraktor - zahradní sekačka</t>
  </si>
  <si>
    <t>TMBAR7NE1K0016363</t>
  </si>
  <si>
    <t>UJ191139</t>
  </si>
  <si>
    <t>Pojistná částka včetně výbavy</t>
  </si>
  <si>
    <t>1TK3045</t>
  </si>
  <si>
    <t>TMBJR7NE7K0098082</t>
  </si>
  <si>
    <t>UJ217910</t>
  </si>
  <si>
    <t>1TC0156</t>
  </si>
  <si>
    <t>Penzion pro seniory Frýdek-Místek, Lískovecká 86,      738 01 Frýdek-Místek, IČ: 63699401</t>
  </si>
  <si>
    <t>Turistické infomační centrum Frýdek-Místek,  IČ 669 33 901.</t>
  </si>
  <si>
    <t>Národní dům Frýdek-Místek, Palackého 134, 738 01 Frýdek-Místek, IČ: 70632405</t>
  </si>
  <si>
    <t xml:space="preserve">ŽIRAFA - integrované centrum Frýdek-Místek,  Fibichova 469, 738 01 Frýdek-Místek, </t>
  </si>
  <si>
    <t>ŽIRAFA - integrované centrum Frýdek-Místek, Fibichova 469, 738 01 Frýdek-Místek, IČ: 00847011</t>
  </si>
  <si>
    <t>Centrum pečovatelské služby Frýdek-Místek, Zámecká 1266, 738 01 Frýdek-Místek, IČ: 48772739</t>
  </si>
  <si>
    <t>Centrum pečovatelské služby Frýdek-Místek,  Zámecká 1266, 738 01 Frýdek-Místek, IČ: 48772739</t>
  </si>
  <si>
    <t>Centrum pečovatelské služby Frýdek-Místek, , Zámecká 1266, 738 01 Frýdek-Místek, IČ: 48772739</t>
  </si>
  <si>
    <t>Národní dům Frýdek-Místek  Palackého 134, 738 01 Frýdek-Místek, IČ: 70632405</t>
  </si>
  <si>
    <t>Národní dům Frýdek-Místek , Palackého 134, 738 01 Frýdek-Místek, IČ: 70632405</t>
  </si>
  <si>
    <t>HOSPIC Frýdek-Místek,  I. J. Pešiny 3640, 738 01 Frýdek-Místek, IČ:72046546</t>
  </si>
  <si>
    <t>Městská knihovna Frýdek-Místek,  Jiráskova 506,     738 01 Frýdek-Místek, IČ 47999721</t>
  </si>
  <si>
    <t>Středisko volného času Klíč,  Pionýrů 767, 738 01 Frýdek-Místek, IČ: 75105993</t>
  </si>
  <si>
    <t>Středisko volného času Klíč, Pionýrů 767, 738 01 Frýdek-Místek, IČ: 75105993</t>
  </si>
  <si>
    <t>Domov pro seniory Frýdek-Místek,  28. října 2155,     738 01 Frýdek-Místek, IČ: 68158025</t>
  </si>
  <si>
    <t>1TP0135</t>
  </si>
  <si>
    <t>W0VERHNPJKJ560925</t>
  </si>
  <si>
    <t>UJ404158</t>
  </si>
  <si>
    <t>1TP0911</t>
  </si>
  <si>
    <t>UJ747449</t>
  </si>
  <si>
    <t>TMBJR7NE8K0231190</t>
  </si>
  <si>
    <t>Statutární město Frýdek - Místek, MěPO</t>
  </si>
  <si>
    <t>modré majáky, polepy</t>
  </si>
  <si>
    <t>WF0UXXWPGUKL38583</t>
  </si>
  <si>
    <t>Tourneo Conect</t>
  </si>
  <si>
    <t>UJ408856</t>
  </si>
  <si>
    <t>1TP1513</t>
  </si>
  <si>
    <t>7HC kombi</t>
  </si>
  <si>
    <t>UK283242</t>
  </si>
  <si>
    <t>WV2ZZZ7HZLH013888</t>
  </si>
  <si>
    <t>1TP2509</t>
  </si>
  <si>
    <t>WF0XXXTTGXGR11875</t>
  </si>
  <si>
    <t>UH139373</t>
  </si>
  <si>
    <t xml:space="preserve">Transit Van 350 </t>
  </si>
  <si>
    <t>1TP1155</t>
  </si>
  <si>
    <t xml:space="preserve"> RIVIERA  W 2900</t>
  </si>
  <si>
    <t>Seznam vozidel statutárního města Frýdek-Místek</t>
  </si>
  <si>
    <t>Počet míst</t>
  </si>
  <si>
    <t>Právo přednosti jízdy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</si>
</sst>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_K_č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mmm/yyyy"/>
    <numFmt numFmtId="173" formatCode="00000"/>
    <numFmt numFmtId="174" formatCode="[$-405]d\.\ mmmm\ yyyy"/>
    <numFmt numFmtId="175" formatCode="0.0"/>
    <numFmt numFmtId="176" formatCode="[$-405]dddd\ d\.\ mmmm\ yyyy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u val="single"/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7"/>
      <name val="Arial CE"/>
      <family val="0"/>
    </font>
    <font>
      <sz val="9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 CE"/>
      <family val="2"/>
    </font>
    <font>
      <sz val="10"/>
      <color indexed="30"/>
      <name val="Arial CE"/>
      <family val="0"/>
    </font>
    <font>
      <sz val="10"/>
      <color indexed="8"/>
      <name val="Arial CE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 CE"/>
      <family val="2"/>
    </font>
    <font>
      <sz val="10"/>
      <color rgb="FF0070C0"/>
      <name val="Arial CE"/>
      <family val="0"/>
    </font>
    <font>
      <sz val="10"/>
      <color theme="1"/>
      <name val="Arial CE"/>
      <family val="0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  <xf numFmtId="0" fontId="8" fillId="33" borderId="10" xfId="0" applyFont="1" applyFill="1" applyBorder="1" applyAlignment="1" quotePrefix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 quotePrefix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" fontId="0" fillId="33" borderId="10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 quotePrefix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" fontId="0" fillId="33" borderId="0" xfId="0" applyNumberFormat="1" applyFont="1" applyFill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 quotePrefix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1" fontId="56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 quotePrefix="1">
      <alignment horizontal="center" vertical="center"/>
    </xf>
    <xf numFmtId="1" fontId="56" fillId="33" borderId="10" xfId="0" applyNumberFormat="1" applyFont="1" applyFill="1" applyBorder="1" applyAlignment="1" quotePrefix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3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" fillId="34" borderId="12" xfId="0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3" fontId="6" fillId="35" borderId="11" xfId="0" applyNumberFormat="1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3" fontId="6" fillId="35" borderId="14" xfId="0" applyNumberFormat="1" applyFont="1" applyFill="1" applyBorder="1" applyAlignment="1">
      <alignment horizontal="center" vertical="center" wrapText="1"/>
    </xf>
    <xf numFmtId="1" fontId="0" fillId="33" borderId="15" xfId="0" applyNumberFormat="1" applyFont="1" applyFill="1" applyBorder="1" applyAlignment="1" quotePrefix="1">
      <alignment horizontal="center" vertical="center"/>
    </xf>
    <xf numFmtId="1" fontId="56" fillId="33" borderId="15" xfId="0" applyNumberFormat="1" applyFont="1" applyFill="1" applyBorder="1" applyAlignment="1" quotePrefix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1" fontId="56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82"/>
  <sheetViews>
    <sheetView tabSelected="1" zoomScalePageLayoutView="0" workbookViewId="0" topLeftCell="L1">
      <pane ySplit="6" topLeftCell="A7" activePane="bottomLeft" state="frozen"/>
      <selection pane="topLeft" activeCell="A1" sqref="A1"/>
      <selection pane="bottomLeft" activeCell="N11" sqref="N11"/>
    </sheetView>
  </sheetViews>
  <sheetFormatPr defaultColWidth="9.00390625" defaultRowHeight="12.75"/>
  <cols>
    <col min="1" max="1" width="4.375" style="4" customWidth="1"/>
    <col min="2" max="2" width="13.75390625" style="4" customWidth="1"/>
    <col min="3" max="3" width="79.875" style="4" customWidth="1"/>
    <col min="4" max="4" width="9.25390625" style="4" customWidth="1"/>
    <col min="5" max="5" width="14.375" style="4" customWidth="1"/>
    <col min="6" max="6" width="17.375" style="4" customWidth="1"/>
    <col min="7" max="7" width="11.75390625" style="4" customWidth="1"/>
    <col min="8" max="8" width="22.25390625" style="4" customWidth="1"/>
    <col min="9" max="9" width="23.25390625" style="4" customWidth="1"/>
    <col min="10" max="10" width="6.875" style="4" customWidth="1"/>
    <col min="11" max="11" width="9.25390625" style="4" customWidth="1"/>
    <col min="12" max="12" width="7.25390625" style="4" customWidth="1"/>
    <col min="13" max="13" width="6.25390625" style="4" customWidth="1"/>
    <col min="14" max="14" width="26.00390625" style="4" customWidth="1"/>
    <col min="15" max="15" width="6.625" style="4" customWidth="1"/>
    <col min="16" max="16" width="11.375" style="4" customWidth="1"/>
    <col min="17" max="17" width="16.00390625" style="4" customWidth="1"/>
    <col min="18" max="18" width="9.375" style="4" customWidth="1"/>
    <col min="19" max="19" width="9.25390625" style="4" customWidth="1"/>
    <col min="20" max="21" width="7.875" style="4" customWidth="1"/>
    <col min="22" max="22" width="9.25390625" style="4" customWidth="1"/>
    <col min="23" max="27" width="8.75390625" style="4" customWidth="1"/>
    <col min="28" max="28" width="9.75390625" style="4" customWidth="1"/>
    <col min="29" max="29" width="8.75390625" style="4" customWidth="1"/>
    <col min="30" max="30" width="10.375" style="4" customWidth="1"/>
    <col min="31" max="31" width="10.25390625" style="2" customWidth="1"/>
    <col min="32" max="36" width="9.125" style="2" customWidth="1"/>
    <col min="37" max="37" width="17.375" style="2" customWidth="1"/>
    <col min="38" max="16384" width="9.125" style="2" customWidth="1"/>
  </cols>
  <sheetData>
    <row r="2" spans="1:30" s="56" customFormat="1" ht="17.25" customHeight="1">
      <c r="A2" s="54"/>
      <c r="B2" s="55" t="s">
        <v>333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0" s="63" customFormat="1" ht="17.25" customHeight="1">
      <c r="A3" s="62"/>
      <c r="B3" s="58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s="3" customFormat="1" ht="12.75" customHeight="1">
      <c r="A4" s="85"/>
      <c r="B4" s="85"/>
      <c r="C4" s="85"/>
      <c r="D4" s="85"/>
      <c r="E4" s="85"/>
      <c r="F4" s="85"/>
      <c r="G4" s="85"/>
      <c r="H4" s="85"/>
      <c r="I4" s="1"/>
      <c r="J4" s="4"/>
      <c r="K4" s="1"/>
      <c r="L4" s="1"/>
      <c r="M4" s="1"/>
      <c r="N4" s="1"/>
      <c r="O4" s="1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6" customFormat="1" ht="15" customHeight="1" thickBot="1">
      <c r="A5" s="7"/>
      <c r="B5" s="7"/>
      <c r="C5" s="7"/>
      <c r="D5" s="5"/>
      <c r="E5" s="5"/>
      <c r="F5" s="5"/>
      <c r="G5" s="8"/>
      <c r="H5" s="9"/>
      <c r="I5" s="8"/>
      <c r="J5" s="24"/>
      <c r="K5" s="8"/>
      <c r="L5" s="8"/>
      <c r="M5" s="8"/>
      <c r="N5" s="8"/>
      <c r="O5" s="22"/>
      <c r="P5" s="2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2" s="6" customFormat="1" ht="37.5" customHeight="1" thickBot="1">
      <c r="A6" s="57" t="s">
        <v>43</v>
      </c>
      <c r="B6" s="59" t="s">
        <v>179</v>
      </c>
      <c r="C6" s="59" t="s">
        <v>39</v>
      </c>
      <c r="D6" s="59" t="s">
        <v>45</v>
      </c>
      <c r="E6" s="59" t="s">
        <v>44</v>
      </c>
      <c r="F6" s="59" t="s">
        <v>81</v>
      </c>
      <c r="G6" s="59" t="s">
        <v>0</v>
      </c>
      <c r="H6" s="59" t="s">
        <v>1</v>
      </c>
      <c r="I6" s="59" t="s">
        <v>40</v>
      </c>
      <c r="J6" s="59" t="s">
        <v>41</v>
      </c>
      <c r="K6" s="59" t="s">
        <v>2</v>
      </c>
      <c r="L6" s="59" t="s">
        <v>4</v>
      </c>
      <c r="M6" s="59" t="s">
        <v>42</v>
      </c>
      <c r="N6" s="59" t="s">
        <v>119</v>
      </c>
      <c r="O6" s="60" t="s">
        <v>120</v>
      </c>
      <c r="P6" s="60" t="s">
        <v>292</v>
      </c>
      <c r="Q6" s="59" t="s">
        <v>121</v>
      </c>
      <c r="R6" s="59" t="s">
        <v>47</v>
      </c>
      <c r="S6" s="59" t="s">
        <v>122</v>
      </c>
      <c r="T6" s="59" t="s">
        <v>123</v>
      </c>
      <c r="U6" s="59" t="s">
        <v>124</v>
      </c>
      <c r="V6" s="60" t="s">
        <v>125</v>
      </c>
      <c r="W6" s="61" t="s">
        <v>126</v>
      </c>
      <c r="X6" s="69" t="s">
        <v>182</v>
      </c>
      <c r="Y6" s="70" t="s">
        <v>183</v>
      </c>
      <c r="Z6" s="70" t="s">
        <v>184</v>
      </c>
      <c r="AA6" s="70" t="s">
        <v>185</v>
      </c>
      <c r="AB6" s="70" t="s">
        <v>186</v>
      </c>
      <c r="AC6" s="70" t="s">
        <v>181</v>
      </c>
      <c r="AD6" s="74" t="s">
        <v>180</v>
      </c>
      <c r="AE6" s="83" t="s">
        <v>334</v>
      </c>
      <c r="AF6" s="84" t="s">
        <v>335</v>
      </c>
    </row>
    <row r="7" spans="1:35" s="31" customFormat="1" ht="14.25" customHeight="1">
      <c r="A7" s="66">
        <v>1</v>
      </c>
      <c r="B7" s="66">
        <v>1873164110</v>
      </c>
      <c r="C7" s="14" t="s">
        <v>83</v>
      </c>
      <c r="D7" s="10" t="s">
        <v>49</v>
      </c>
      <c r="E7" s="66" t="s">
        <v>8</v>
      </c>
      <c r="F7" s="66"/>
      <c r="G7" s="66" t="s">
        <v>7</v>
      </c>
      <c r="H7" s="66">
        <v>110596</v>
      </c>
      <c r="I7" s="66" t="s">
        <v>188</v>
      </c>
      <c r="J7" s="66">
        <v>2011</v>
      </c>
      <c r="K7" s="66">
        <v>2320</v>
      </c>
      <c r="L7" s="66">
        <v>1498</v>
      </c>
      <c r="M7" s="66">
        <v>30</v>
      </c>
      <c r="N7" s="12"/>
      <c r="O7" s="12" t="s">
        <v>46</v>
      </c>
      <c r="P7" s="12" t="s">
        <v>46</v>
      </c>
      <c r="Q7" s="12" t="s">
        <v>46</v>
      </c>
      <c r="R7" s="66" t="s">
        <v>48</v>
      </c>
      <c r="S7" s="12" t="s">
        <v>128</v>
      </c>
      <c r="T7" s="12" t="s">
        <v>128</v>
      </c>
      <c r="U7" s="12" t="s">
        <v>46</v>
      </c>
      <c r="V7" s="66" t="s">
        <v>48</v>
      </c>
      <c r="W7" s="12" t="s">
        <v>128</v>
      </c>
      <c r="X7" s="12">
        <v>228</v>
      </c>
      <c r="Y7" s="29">
        <v>0</v>
      </c>
      <c r="Z7" s="30">
        <v>0</v>
      </c>
      <c r="AA7" s="12">
        <v>240</v>
      </c>
      <c r="AB7" s="12">
        <v>500</v>
      </c>
      <c r="AC7" s="12"/>
      <c r="AD7" s="75">
        <f aca="true" t="shared" si="0" ref="AD7:AD59">AC7+AB7+AA7+Z7+Y7+X7</f>
        <v>968</v>
      </c>
      <c r="AE7" s="81">
        <v>1</v>
      </c>
      <c r="AF7" s="82" t="s">
        <v>128</v>
      </c>
      <c r="AH7" s="32"/>
      <c r="AI7" s="32"/>
    </row>
    <row r="8" spans="1:37" s="34" customFormat="1" ht="14.25" customHeight="1">
      <c r="A8" s="66">
        <v>2</v>
      </c>
      <c r="B8" s="66">
        <v>1873164313</v>
      </c>
      <c r="C8" s="14" t="s">
        <v>83</v>
      </c>
      <c r="D8" s="19" t="s">
        <v>129</v>
      </c>
      <c r="E8" s="66" t="s">
        <v>74</v>
      </c>
      <c r="F8" s="66" t="s">
        <v>70</v>
      </c>
      <c r="G8" s="66" t="s">
        <v>158</v>
      </c>
      <c r="H8" s="66" t="s">
        <v>159</v>
      </c>
      <c r="I8" s="66" t="s">
        <v>161</v>
      </c>
      <c r="J8" s="66">
        <v>2011</v>
      </c>
      <c r="K8" s="66">
        <v>1870</v>
      </c>
      <c r="L8" s="66">
        <v>1595</v>
      </c>
      <c r="M8" s="66">
        <v>75</v>
      </c>
      <c r="N8" s="49" t="s">
        <v>319</v>
      </c>
      <c r="O8" s="20" t="s">
        <v>48</v>
      </c>
      <c r="P8" s="20">
        <v>200000</v>
      </c>
      <c r="Q8" s="66" t="s">
        <v>127</v>
      </c>
      <c r="R8" s="66" t="s">
        <v>128</v>
      </c>
      <c r="S8" s="66" t="s">
        <v>48</v>
      </c>
      <c r="T8" s="66" t="s">
        <v>48</v>
      </c>
      <c r="U8" s="11">
        <v>10000</v>
      </c>
      <c r="V8" s="66" t="s">
        <v>48</v>
      </c>
      <c r="W8" s="66" t="s">
        <v>128</v>
      </c>
      <c r="X8" s="66"/>
      <c r="Y8" s="30">
        <v>3845.92</v>
      </c>
      <c r="Z8" s="33">
        <v>150.08</v>
      </c>
      <c r="AA8" s="66">
        <v>672</v>
      </c>
      <c r="AB8" s="66">
        <v>500</v>
      </c>
      <c r="AC8" s="66"/>
      <c r="AD8" s="75">
        <f t="shared" si="0"/>
        <v>5168</v>
      </c>
      <c r="AE8" s="66">
        <v>5</v>
      </c>
      <c r="AF8" s="30" t="s">
        <v>48</v>
      </c>
      <c r="AG8" s="31"/>
      <c r="AH8" s="32"/>
      <c r="AI8" s="32"/>
      <c r="AK8" s="31"/>
    </row>
    <row r="9" spans="1:35" s="31" customFormat="1" ht="14.25" customHeight="1">
      <c r="A9" s="66">
        <v>3</v>
      </c>
      <c r="B9" s="66">
        <v>1873164911</v>
      </c>
      <c r="C9" s="14" t="s">
        <v>83</v>
      </c>
      <c r="D9" s="19" t="s">
        <v>50</v>
      </c>
      <c r="E9" s="66" t="s">
        <v>74</v>
      </c>
      <c r="F9" s="66" t="s">
        <v>67</v>
      </c>
      <c r="G9" s="66" t="s">
        <v>5</v>
      </c>
      <c r="H9" s="66" t="s">
        <v>6</v>
      </c>
      <c r="I9" s="66" t="s">
        <v>3</v>
      </c>
      <c r="J9" s="66">
        <v>2006</v>
      </c>
      <c r="K9" s="66">
        <v>1560</v>
      </c>
      <c r="L9" s="66">
        <v>1198</v>
      </c>
      <c r="M9" s="66">
        <v>40</v>
      </c>
      <c r="N9" s="12"/>
      <c r="O9" s="20" t="s">
        <v>48</v>
      </c>
      <c r="P9" s="20">
        <v>80000</v>
      </c>
      <c r="Q9" s="66" t="s">
        <v>127</v>
      </c>
      <c r="R9" s="66" t="s">
        <v>48</v>
      </c>
      <c r="S9" s="66" t="s">
        <v>48</v>
      </c>
      <c r="T9" s="66" t="s">
        <v>48</v>
      </c>
      <c r="U9" s="11">
        <v>10000</v>
      </c>
      <c r="V9" s="66" t="s">
        <v>48</v>
      </c>
      <c r="W9" s="66" t="s">
        <v>128</v>
      </c>
      <c r="X9" s="66">
        <v>1120</v>
      </c>
      <c r="Y9" s="30">
        <v>2178</v>
      </c>
      <c r="Z9" s="30">
        <v>150</v>
      </c>
      <c r="AA9" s="66">
        <v>672</v>
      </c>
      <c r="AB9" s="66">
        <v>0</v>
      </c>
      <c r="AC9" s="66"/>
      <c r="AD9" s="75">
        <f t="shared" si="0"/>
        <v>4120</v>
      </c>
      <c r="AE9" s="66">
        <v>5</v>
      </c>
      <c r="AF9" s="30" t="s">
        <v>128</v>
      </c>
      <c r="AH9" s="32"/>
      <c r="AI9" s="32"/>
    </row>
    <row r="10" spans="1:35" s="31" customFormat="1" ht="14.25" customHeight="1">
      <c r="A10" s="66">
        <v>4</v>
      </c>
      <c r="B10" s="66">
        <v>1873165228</v>
      </c>
      <c r="C10" s="14" t="s">
        <v>83</v>
      </c>
      <c r="D10" s="19" t="s">
        <v>130</v>
      </c>
      <c r="E10" s="66" t="s">
        <v>74</v>
      </c>
      <c r="F10" s="66" t="s">
        <v>70</v>
      </c>
      <c r="G10" s="66" t="s">
        <v>142</v>
      </c>
      <c r="H10" s="66" t="s">
        <v>143</v>
      </c>
      <c r="I10" s="66" t="s">
        <v>161</v>
      </c>
      <c r="J10" s="66">
        <v>2009</v>
      </c>
      <c r="K10" s="66">
        <v>1855</v>
      </c>
      <c r="L10" s="66">
        <v>1896</v>
      </c>
      <c r="M10" s="66">
        <v>74</v>
      </c>
      <c r="N10" s="11" t="s">
        <v>138</v>
      </c>
      <c r="O10" s="20" t="s">
        <v>48</v>
      </c>
      <c r="P10" s="11">
        <v>180000</v>
      </c>
      <c r="Q10" s="66" t="s">
        <v>127</v>
      </c>
      <c r="R10" s="66" t="s">
        <v>128</v>
      </c>
      <c r="S10" s="66" t="s">
        <v>48</v>
      </c>
      <c r="T10" s="66" t="s">
        <v>48</v>
      </c>
      <c r="U10" s="11">
        <v>10000</v>
      </c>
      <c r="V10" s="66" t="s">
        <v>48</v>
      </c>
      <c r="W10" s="66" t="s">
        <v>128</v>
      </c>
      <c r="X10" s="66"/>
      <c r="Y10" s="30">
        <v>3869.96</v>
      </c>
      <c r="Z10" s="30">
        <v>150.04</v>
      </c>
      <c r="AA10" s="66">
        <v>672</v>
      </c>
      <c r="AB10" s="66">
        <v>500</v>
      </c>
      <c r="AC10" s="66"/>
      <c r="AD10" s="75">
        <f t="shared" si="0"/>
        <v>5192</v>
      </c>
      <c r="AE10" s="66">
        <v>5</v>
      </c>
      <c r="AF10" s="30" t="s">
        <v>48</v>
      </c>
      <c r="AH10" s="32"/>
      <c r="AI10" s="32"/>
    </row>
    <row r="11" spans="1:35" s="31" customFormat="1" ht="14.25" customHeight="1">
      <c r="A11" s="66">
        <v>5</v>
      </c>
      <c r="B11" s="66">
        <v>1873166415</v>
      </c>
      <c r="C11" s="14" t="s">
        <v>83</v>
      </c>
      <c r="D11" s="86" t="s">
        <v>135</v>
      </c>
      <c r="E11" s="27" t="s">
        <v>88</v>
      </c>
      <c r="F11" s="10" t="s">
        <v>152</v>
      </c>
      <c r="G11" s="27" t="s">
        <v>153</v>
      </c>
      <c r="H11" s="27" t="s">
        <v>154</v>
      </c>
      <c r="I11" s="66" t="s">
        <v>161</v>
      </c>
      <c r="J11" s="27">
        <v>2012</v>
      </c>
      <c r="K11" s="28">
        <v>1930</v>
      </c>
      <c r="L11" s="28">
        <v>1595</v>
      </c>
      <c r="M11" s="28">
        <v>75</v>
      </c>
      <c r="N11" s="36" t="s">
        <v>141</v>
      </c>
      <c r="O11" s="20" t="s">
        <v>48</v>
      </c>
      <c r="P11" s="20">
        <v>230000</v>
      </c>
      <c r="Q11" s="66" t="s">
        <v>127</v>
      </c>
      <c r="R11" s="66" t="s">
        <v>128</v>
      </c>
      <c r="S11" s="66" t="s">
        <v>48</v>
      </c>
      <c r="T11" s="27" t="s">
        <v>48</v>
      </c>
      <c r="U11" s="11">
        <v>10000</v>
      </c>
      <c r="V11" s="27" t="s">
        <v>48</v>
      </c>
      <c r="W11" s="27" t="s">
        <v>128</v>
      </c>
      <c r="X11" s="27"/>
      <c r="Y11" s="28">
        <v>4145.97</v>
      </c>
      <c r="Z11" s="30">
        <v>150.03</v>
      </c>
      <c r="AA11" s="27">
        <v>672</v>
      </c>
      <c r="AB11" s="27">
        <v>500</v>
      </c>
      <c r="AC11" s="27"/>
      <c r="AD11" s="75">
        <f t="shared" si="0"/>
        <v>5468</v>
      </c>
      <c r="AE11" s="66">
        <v>5</v>
      </c>
      <c r="AF11" s="30" t="s">
        <v>128</v>
      </c>
      <c r="AH11" s="32"/>
      <c r="AI11" s="32"/>
    </row>
    <row r="12" spans="1:35" s="31" customFormat="1" ht="14.25" customHeight="1">
      <c r="A12" s="66">
        <v>6</v>
      </c>
      <c r="B12" s="66">
        <v>1873165519</v>
      </c>
      <c r="C12" s="14" t="s">
        <v>83</v>
      </c>
      <c r="D12" s="19" t="s">
        <v>131</v>
      </c>
      <c r="E12" s="66" t="s">
        <v>74</v>
      </c>
      <c r="F12" s="66" t="s">
        <v>70</v>
      </c>
      <c r="G12" s="66" t="s">
        <v>144</v>
      </c>
      <c r="H12" s="66" t="s">
        <v>145</v>
      </c>
      <c r="I12" s="66" t="s">
        <v>161</v>
      </c>
      <c r="J12" s="66">
        <v>2010</v>
      </c>
      <c r="K12" s="66">
        <v>1855</v>
      </c>
      <c r="L12" s="66">
        <v>1896</v>
      </c>
      <c r="M12" s="66">
        <v>74</v>
      </c>
      <c r="N12" s="11" t="s">
        <v>139</v>
      </c>
      <c r="O12" s="20" t="s">
        <v>48</v>
      </c>
      <c r="P12" s="11">
        <v>170000</v>
      </c>
      <c r="Q12" s="66" t="s">
        <v>127</v>
      </c>
      <c r="R12" s="66" t="s">
        <v>128</v>
      </c>
      <c r="S12" s="66" t="s">
        <v>48</v>
      </c>
      <c r="T12" s="66" t="s">
        <v>48</v>
      </c>
      <c r="U12" s="11">
        <v>10000</v>
      </c>
      <c r="V12" s="66" t="s">
        <v>48</v>
      </c>
      <c r="W12" s="66" t="s">
        <v>128</v>
      </c>
      <c r="X12" s="66"/>
      <c r="Y12" s="30">
        <v>3449.92</v>
      </c>
      <c r="Z12" s="30">
        <v>150.08</v>
      </c>
      <c r="AA12" s="66">
        <v>672</v>
      </c>
      <c r="AB12" s="66">
        <v>500</v>
      </c>
      <c r="AC12" s="66"/>
      <c r="AD12" s="75">
        <f t="shared" si="0"/>
        <v>4772</v>
      </c>
      <c r="AE12" s="66">
        <v>5</v>
      </c>
      <c r="AF12" s="30" t="s">
        <v>48</v>
      </c>
      <c r="AH12" s="32"/>
      <c r="AI12" s="32"/>
    </row>
    <row r="13" spans="1:35" s="31" customFormat="1" ht="14.25" customHeight="1">
      <c r="A13" s="66">
        <v>7</v>
      </c>
      <c r="B13" s="66">
        <v>1873188913</v>
      </c>
      <c r="C13" s="14" t="s">
        <v>83</v>
      </c>
      <c r="D13" s="19" t="s">
        <v>132</v>
      </c>
      <c r="E13" s="66" t="s">
        <v>146</v>
      </c>
      <c r="F13" s="66"/>
      <c r="G13" s="66" t="s">
        <v>147</v>
      </c>
      <c r="H13" s="66" t="s">
        <v>148</v>
      </c>
      <c r="I13" s="66" t="s">
        <v>160</v>
      </c>
      <c r="J13" s="66">
        <v>2007</v>
      </c>
      <c r="K13" s="11">
        <v>18000</v>
      </c>
      <c r="L13" s="11">
        <v>12667</v>
      </c>
      <c r="M13" s="66">
        <v>85</v>
      </c>
      <c r="N13" s="11" t="s">
        <v>140</v>
      </c>
      <c r="O13" s="20" t="s">
        <v>48</v>
      </c>
      <c r="P13" s="20">
        <v>3352019.1485482804</v>
      </c>
      <c r="Q13" s="11" t="s">
        <v>133</v>
      </c>
      <c r="R13" s="11" t="s">
        <v>128</v>
      </c>
      <c r="S13" s="66" t="s">
        <v>48</v>
      </c>
      <c r="T13" s="66" t="s">
        <v>48</v>
      </c>
      <c r="U13" s="11">
        <v>20000</v>
      </c>
      <c r="V13" s="66" t="s">
        <v>48</v>
      </c>
      <c r="W13" s="66" t="s">
        <v>48</v>
      </c>
      <c r="X13" s="66"/>
      <c r="Y13" s="30">
        <v>37643.99</v>
      </c>
      <c r="Z13" s="30">
        <v>500.01</v>
      </c>
      <c r="AA13" s="66">
        <v>1440</v>
      </c>
      <c r="AB13" s="66">
        <v>4792</v>
      </c>
      <c r="AC13" s="66"/>
      <c r="AD13" s="75">
        <f t="shared" si="0"/>
        <v>44376</v>
      </c>
      <c r="AE13" s="66">
        <v>6</v>
      </c>
      <c r="AF13" s="30" t="s">
        <v>48</v>
      </c>
      <c r="AH13" s="32"/>
      <c r="AI13" s="32"/>
    </row>
    <row r="14" spans="1:35" s="31" customFormat="1" ht="14.25" customHeight="1">
      <c r="A14" s="66">
        <v>8</v>
      </c>
      <c r="B14" s="66">
        <v>1873166319</v>
      </c>
      <c r="C14" s="14" t="s">
        <v>83</v>
      </c>
      <c r="D14" s="86" t="s">
        <v>134</v>
      </c>
      <c r="E14" s="27" t="s">
        <v>103</v>
      </c>
      <c r="F14" s="10" t="s">
        <v>149</v>
      </c>
      <c r="G14" s="27" t="s">
        <v>150</v>
      </c>
      <c r="H14" s="27" t="s">
        <v>151</v>
      </c>
      <c r="I14" s="66" t="s">
        <v>161</v>
      </c>
      <c r="J14" s="27">
        <v>2012</v>
      </c>
      <c r="K14" s="28">
        <v>3300</v>
      </c>
      <c r="L14" s="28">
        <v>2198</v>
      </c>
      <c r="M14" s="28">
        <v>103</v>
      </c>
      <c r="N14" s="11">
        <v>406756</v>
      </c>
      <c r="O14" s="20" t="s">
        <v>48</v>
      </c>
      <c r="P14" s="20">
        <v>700000</v>
      </c>
      <c r="Q14" s="66" t="s">
        <v>127</v>
      </c>
      <c r="R14" s="66" t="s">
        <v>128</v>
      </c>
      <c r="S14" s="27" t="s">
        <v>48</v>
      </c>
      <c r="T14" s="27" t="s">
        <v>48</v>
      </c>
      <c r="U14" s="11">
        <v>20000</v>
      </c>
      <c r="V14" s="27" t="s">
        <v>48</v>
      </c>
      <c r="W14" s="27" t="s">
        <v>128</v>
      </c>
      <c r="X14" s="27"/>
      <c r="Y14" s="28">
        <v>12615.95</v>
      </c>
      <c r="Z14" s="30">
        <v>300.05</v>
      </c>
      <c r="AA14" s="27">
        <v>1152</v>
      </c>
      <c r="AB14" s="27">
        <v>500</v>
      </c>
      <c r="AC14" s="27"/>
      <c r="AD14" s="75">
        <f t="shared" si="0"/>
        <v>14568</v>
      </c>
      <c r="AE14" s="66">
        <v>9</v>
      </c>
      <c r="AF14" s="30" t="s">
        <v>48</v>
      </c>
      <c r="AH14" s="32"/>
      <c r="AI14" s="32"/>
    </row>
    <row r="15" spans="1:37" s="35" customFormat="1" ht="14.25" customHeight="1">
      <c r="A15" s="66">
        <v>9</v>
      </c>
      <c r="B15" s="66">
        <v>1873166511</v>
      </c>
      <c r="C15" s="14" t="s">
        <v>83</v>
      </c>
      <c r="D15" s="86" t="s">
        <v>91</v>
      </c>
      <c r="E15" s="27" t="s">
        <v>29</v>
      </c>
      <c r="F15" s="10" t="s">
        <v>92</v>
      </c>
      <c r="G15" s="27" t="s">
        <v>93</v>
      </c>
      <c r="H15" s="27" t="s">
        <v>94</v>
      </c>
      <c r="I15" s="27" t="s">
        <v>95</v>
      </c>
      <c r="J15" s="27">
        <v>2013</v>
      </c>
      <c r="K15" s="28">
        <v>750</v>
      </c>
      <c r="L15" s="12" t="s">
        <v>46</v>
      </c>
      <c r="M15" s="12" t="s">
        <v>46</v>
      </c>
      <c r="N15" s="12"/>
      <c r="O15" s="12" t="s">
        <v>46</v>
      </c>
      <c r="P15" s="12" t="s">
        <v>46</v>
      </c>
      <c r="Q15" s="12" t="s">
        <v>46</v>
      </c>
      <c r="R15" s="66" t="s">
        <v>48</v>
      </c>
      <c r="S15" s="12" t="s">
        <v>128</v>
      </c>
      <c r="T15" s="12" t="s">
        <v>128</v>
      </c>
      <c r="U15" s="12" t="s">
        <v>46</v>
      </c>
      <c r="V15" s="66" t="s">
        <v>128</v>
      </c>
      <c r="W15" s="12" t="s">
        <v>128</v>
      </c>
      <c r="X15" s="12">
        <v>52</v>
      </c>
      <c r="Y15" s="29">
        <v>0</v>
      </c>
      <c r="Z15" s="28">
        <v>0</v>
      </c>
      <c r="AA15" s="12">
        <v>0</v>
      </c>
      <c r="AB15" s="12">
        <v>500</v>
      </c>
      <c r="AC15" s="12"/>
      <c r="AD15" s="75">
        <f t="shared" si="0"/>
        <v>552</v>
      </c>
      <c r="AE15" s="66">
        <v>0</v>
      </c>
      <c r="AF15" s="30" t="s">
        <v>48</v>
      </c>
      <c r="AG15" s="31"/>
      <c r="AH15" s="32"/>
      <c r="AI15" s="32"/>
      <c r="AK15" s="31"/>
    </row>
    <row r="16" spans="1:37" s="35" customFormat="1" ht="14.25" customHeight="1">
      <c r="A16" s="66">
        <v>10</v>
      </c>
      <c r="B16" s="66">
        <v>1873166714</v>
      </c>
      <c r="C16" s="14" t="s">
        <v>83</v>
      </c>
      <c r="D16" s="86" t="s">
        <v>136</v>
      </c>
      <c r="E16" s="27" t="s">
        <v>103</v>
      </c>
      <c r="F16" s="10" t="s">
        <v>155</v>
      </c>
      <c r="G16" s="27" t="s">
        <v>156</v>
      </c>
      <c r="H16" s="27" t="s">
        <v>157</v>
      </c>
      <c r="I16" s="66" t="s">
        <v>160</v>
      </c>
      <c r="J16" s="27">
        <v>2007</v>
      </c>
      <c r="K16" s="28">
        <v>3300</v>
      </c>
      <c r="L16" s="12">
        <v>2402</v>
      </c>
      <c r="M16" s="12">
        <v>103</v>
      </c>
      <c r="N16" s="11">
        <v>295204</v>
      </c>
      <c r="O16" s="20" t="s">
        <v>48</v>
      </c>
      <c r="P16" s="20">
        <v>510000</v>
      </c>
      <c r="Q16" s="11" t="s">
        <v>127</v>
      </c>
      <c r="R16" s="66" t="s">
        <v>128</v>
      </c>
      <c r="S16" s="66" t="s">
        <v>48</v>
      </c>
      <c r="T16" s="66" t="s">
        <v>48</v>
      </c>
      <c r="U16" s="11">
        <v>20000</v>
      </c>
      <c r="V16" s="66" t="s">
        <v>48</v>
      </c>
      <c r="W16" s="66" t="s">
        <v>128</v>
      </c>
      <c r="X16" s="66"/>
      <c r="Y16" s="30">
        <v>6147.95</v>
      </c>
      <c r="Z16" s="28">
        <v>300.05</v>
      </c>
      <c r="AA16" s="66">
        <v>2160</v>
      </c>
      <c r="AB16" s="66">
        <v>500</v>
      </c>
      <c r="AC16" s="66"/>
      <c r="AD16" s="75">
        <f t="shared" si="0"/>
        <v>9108</v>
      </c>
      <c r="AE16" s="66">
        <v>9</v>
      </c>
      <c r="AF16" s="30" t="s">
        <v>48</v>
      </c>
      <c r="AG16" s="31"/>
      <c r="AH16" s="32"/>
      <c r="AI16" s="32"/>
      <c r="AK16" s="31"/>
    </row>
    <row r="17" spans="1:37" s="35" customFormat="1" ht="14.25" customHeight="1">
      <c r="A17" s="66">
        <v>11</v>
      </c>
      <c r="B17" s="66">
        <v>1873166618</v>
      </c>
      <c r="C17" s="14" t="s">
        <v>83</v>
      </c>
      <c r="D17" s="86" t="s">
        <v>105</v>
      </c>
      <c r="E17" s="27" t="s">
        <v>106</v>
      </c>
      <c r="F17" s="10" t="s">
        <v>107</v>
      </c>
      <c r="G17" s="27" t="s">
        <v>108</v>
      </c>
      <c r="H17" s="27" t="s">
        <v>109</v>
      </c>
      <c r="I17" s="27" t="s">
        <v>104</v>
      </c>
      <c r="J17" s="27">
        <v>2014</v>
      </c>
      <c r="K17" s="28">
        <v>1965</v>
      </c>
      <c r="L17" s="12">
        <v>1968</v>
      </c>
      <c r="M17" s="12">
        <v>81</v>
      </c>
      <c r="N17" s="12"/>
      <c r="O17" s="20" t="s">
        <v>48</v>
      </c>
      <c r="P17" s="20">
        <v>429835</v>
      </c>
      <c r="Q17" s="11" t="s">
        <v>127</v>
      </c>
      <c r="R17" s="66" t="s">
        <v>48</v>
      </c>
      <c r="S17" s="66" t="s">
        <v>48</v>
      </c>
      <c r="T17" s="66" t="s">
        <v>48</v>
      </c>
      <c r="U17" s="11">
        <v>20000</v>
      </c>
      <c r="V17" s="66" t="s">
        <v>48</v>
      </c>
      <c r="W17" s="66" t="s">
        <v>128</v>
      </c>
      <c r="X17" s="66">
        <v>1884</v>
      </c>
      <c r="Y17" s="30">
        <v>6955.96</v>
      </c>
      <c r="Z17" s="28">
        <v>300.04</v>
      </c>
      <c r="AA17" s="66">
        <v>672</v>
      </c>
      <c r="AB17" s="66">
        <v>0</v>
      </c>
      <c r="AC17" s="66"/>
      <c r="AD17" s="75">
        <f t="shared" si="0"/>
        <v>9812</v>
      </c>
      <c r="AE17" s="66">
        <v>5</v>
      </c>
      <c r="AF17" s="30" t="s">
        <v>128</v>
      </c>
      <c r="AG17" s="31"/>
      <c r="AH17" s="32"/>
      <c r="AI17" s="32"/>
      <c r="AK17" s="31"/>
    </row>
    <row r="18" spans="1:37" s="35" customFormat="1" ht="14.25" customHeight="1">
      <c r="A18" s="66">
        <v>12</v>
      </c>
      <c r="B18" s="66">
        <v>8303288812</v>
      </c>
      <c r="C18" s="14" t="s">
        <v>83</v>
      </c>
      <c r="D18" s="86" t="s">
        <v>162</v>
      </c>
      <c r="E18" s="27" t="s">
        <v>97</v>
      </c>
      <c r="F18" s="10" t="s">
        <v>98</v>
      </c>
      <c r="G18" s="27" t="s">
        <v>163</v>
      </c>
      <c r="H18" s="27" t="s">
        <v>164</v>
      </c>
      <c r="I18" s="27" t="s">
        <v>178</v>
      </c>
      <c r="J18" s="27">
        <v>2015</v>
      </c>
      <c r="K18" s="28">
        <v>2000</v>
      </c>
      <c r="L18" s="12">
        <v>1598</v>
      </c>
      <c r="M18" s="12">
        <v>88</v>
      </c>
      <c r="N18" s="12" t="s">
        <v>165</v>
      </c>
      <c r="O18" s="20" t="s">
        <v>48</v>
      </c>
      <c r="P18" s="20">
        <v>462900</v>
      </c>
      <c r="Q18" s="11" t="s">
        <v>127</v>
      </c>
      <c r="R18" s="66" t="s">
        <v>128</v>
      </c>
      <c r="S18" s="66" t="s">
        <v>48</v>
      </c>
      <c r="T18" s="66" t="s">
        <v>48</v>
      </c>
      <c r="U18" s="11">
        <v>20000</v>
      </c>
      <c r="V18" s="66" t="s">
        <v>48</v>
      </c>
      <c r="W18" s="66" t="s">
        <v>128</v>
      </c>
      <c r="X18" s="66"/>
      <c r="Y18" s="30">
        <v>16872</v>
      </c>
      <c r="Z18" s="28">
        <v>300</v>
      </c>
      <c r="AA18" s="66">
        <v>672</v>
      </c>
      <c r="AB18" s="66">
        <v>500</v>
      </c>
      <c r="AC18" s="66"/>
      <c r="AD18" s="75">
        <f t="shared" si="0"/>
        <v>18344</v>
      </c>
      <c r="AE18" s="66">
        <v>5</v>
      </c>
      <c r="AF18" s="30" t="s">
        <v>48</v>
      </c>
      <c r="AG18" s="31"/>
      <c r="AH18" s="32"/>
      <c r="AI18" s="32"/>
      <c r="AK18" s="31"/>
    </row>
    <row r="19" spans="1:35" s="31" customFormat="1" ht="14.25" customHeight="1">
      <c r="A19" s="66">
        <v>13</v>
      </c>
      <c r="B19" s="66">
        <v>1873166810</v>
      </c>
      <c r="C19" s="15" t="s">
        <v>297</v>
      </c>
      <c r="D19" s="66" t="s">
        <v>9</v>
      </c>
      <c r="E19" s="66" t="s">
        <v>74</v>
      </c>
      <c r="F19" s="66" t="s">
        <v>66</v>
      </c>
      <c r="G19" s="66" t="s">
        <v>10</v>
      </c>
      <c r="H19" s="66" t="s">
        <v>11</v>
      </c>
      <c r="I19" s="66" t="s">
        <v>3</v>
      </c>
      <c r="J19" s="66">
        <v>2009</v>
      </c>
      <c r="K19" s="66">
        <v>1210</v>
      </c>
      <c r="L19" s="66">
        <v>1198</v>
      </c>
      <c r="M19" s="66">
        <v>51</v>
      </c>
      <c r="N19" s="12"/>
      <c r="O19" s="20" t="s">
        <v>48</v>
      </c>
      <c r="P19" s="20">
        <v>140000</v>
      </c>
      <c r="Q19" s="11" t="s">
        <v>127</v>
      </c>
      <c r="R19" s="66" t="s">
        <v>48</v>
      </c>
      <c r="S19" s="66" t="s">
        <v>48</v>
      </c>
      <c r="T19" s="66" t="s">
        <v>48</v>
      </c>
      <c r="U19" s="11">
        <v>20000</v>
      </c>
      <c r="V19" s="66" t="s">
        <v>48</v>
      </c>
      <c r="W19" s="66" t="s">
        <v>128</v>
      </c>
      <c r="X19" s="66">
        <v>1120</v>
      </c>
      <c r="Y19" s="30">
        <v>3243.92</v>
      </c>
      <c r="Z19" s="30">
        <v>300.08</v>
      </c>
      <c r="AA19" s="66">
        <v>672</v>
      </c>
      <c r="AB19" s="66">
        <v>0</v>
      </c>
      <c r="AC19" s="66"/>
      <c r="AD19" s="75">
        <f t="shared" si="0"/>
        <v>5336</v>
      </c>
      <c r="AE19" s="66">
        <v>5</v>
      </c>
      <c r="AF19" s="30" t="s">
        <v>128</v>
      </c>
      <c r="AH19" s="32"/>
      <c r="AI19" s="32"/>
    </row>
    <row r="20" spans="1:35" s="31" customFormat="1" ht="14.25" customHeight="1">
      <c r="A20" s="66">
        <v>14</v>
      </c>
      <c r="B20" s="66">
        <v>1873167215</v>
      </c>
      <c r="C20" s="16" t="s">
        <v>298</v>
      </c>
      <c r="D20" s="66" t="s">
        <v>51</v>
      </c>
      <c r="E20" s="66" t="s">
        <v>74</v>
      </c>
      <c r="F20" s="17" t="s">
        <v>68</v>
      </c>
      <c r="G20" s="66" t="s">
        <v>12</v>
      </c>
      <c r="H20" s="66" t="s">
        <v>13</v>
      </c>
      <c r="I20" s="66" t="s">
        <v>3</v>
      </c>
      <c r="J20" s="66">
        <v>2002</v>
      </c>
      <c r="K20" s="66">
        <v>1615</v>
      </c>
      <c r="L20" s="66">
        <v>1397</v>
      </c>
      <c r="M20" s="66">
        <v>50</v>
      </c>
      <c r="N20" s="12"/>
      <c r="O20" s="20" t="s">
        <v>48</v>
      </c>
      <c r="P20" s="20">
        <v>65000</v>
      </c>
      <c r="Q20" s="11" t="s">
        <v>127</v>
      </c>
      <c r="R20" s="66" t="s">
        <v>48</v>
      </c>
      <c r="S20" s="66" t="s">
        <v>48</v>
      </c>
      <c r="T20" s="66" t="s">
        <v>48</v>
      </c>
      <c r="U20" s="11">
        <v>10000</v>
      </c>
      <c r="V20" s="66" t="s">
        <v>48</v>
      </c>
      <c r="W20" s="66" t="s">
        <v>128</v>
      </c>
      <c r="X20" s="66">
        <v>1248</v>
      </c>
      <c r="Y20" s="30">
        <v>2082</v>
      </c>
      <c r="Z20" s="30">
        <v>150</v>
      </c>
      <c r="AA20" s="66">
        <v>672</v>
      </c>
      <c r="AB20" s="66">
        <v>0</v>
      </c>
      <c r="AC20" s="66"/>
      <c r="AD20" s="75">
        <f t="shared" si="0"/>
        <v>4152</v>
      </c>
      <c r="AE20" s="66">
        <v>5</v>
      </c>
      <c r="AF20" s="30" t="s">
        <v>128</v>
      </c>
      <c r="AH20" s="32"/>
      <c r="AI20" s="32"/>
    </row>
    <row r="21" spans="1:35" s="31" customFormat="1" ht="14.25" customHeight="1">
      <c r="A21" s="66">
        <v>15</v>
      </c>
      <c r="B21" s="66">
        <v>1873168912</v>
      </c>
      <c r="C21" s="16" t="s">
        <v>299</v>
      </c>
      <c r="D21" s="10" t="s">
        <v>52</v>
      </c>
      <c r="E21" s="10" t="s">
        <v>76</v>
      </c>
      <c r="F21" s="10" t="s">
        <v>69</v>
      </c>
      <c r="G21" s="10" t="s">
        <v>35</v>
      </c>
      <c r="H21" s="10" t="s">
        <v>15</v>
      </c>
      <c r="I21" s="10" t="s">
        <v>14</v>
      </c>
      <c r="J21" s="10">
        <v>2006</v>
      </c>
      <c r="K21" s="10">
        <v>2010</v>
      </c>
      <c r="L21" s="10">
        <v>1910</v>
      </c>
      <c r="M21" s="10">
        <v>77</v>
      </c>
      <c r="N21" s="12"/>
      <c r="O21" s="20" t="s">
        <v>48</v>
      </c>
      <c r="P21" s="20">
        <v>125000</v>
      </c>
      <c r="Q21" s="11" t="s">
        <v>127</v>
      </c>
      <c r="R21" s="66" t="s">
        <v>48</v>
      </c>
      <c r="S21" s="66" t="s">
        <v>48</v>
      </c>
      <c r="T21" s="66" t="s">
        <v>48</v>
      </c>
      <c r="U21" s="11">
        <v>20000</v>
      </c>
      <c r="V21" s="66" t="s">
        <v>48</v>
      </c>
      <c r="W21" s="66" t="s">
        <v>128</v>
      </c>
      <c r="X21" s="66">
        <v>1568</v>
      </c>
      <c r="Y21" s="30">
        <v>2631.8</v>
      </c>
      <c r="Z21" s="30">
        <v>300.2</v>
      </c>
      <c r="AA21" s="66">
        <v>1152</v>
      </c>
      <c r="AB21" s="66">
        <v>0</v>
      </c>
      <c r="AC21" s="66"/>
      <c r="AD21" s="75">
        <f t="shared" si="0"/>
        <v>5652</v>
      </c>
      <c r="AE21" s="66">
        <v>5</v>
      </c>
      <c r="AF21" s="30" t="s">
        <v>128</v>
      </c>
      <c r="AH21" s="32"/>
      <c r="AI21" s="32"/>
    </row>
    <row r="22" spans="1:35" s="31" customFormat="1" ht="14.25" customHeight="1">
      <c r="A22" s="66">
        <v>16</v>
      </c>
      <c r="B22" s="66">
        <v>1873169018</v>
      </c>
      <c r="C22" s="16" t="s">
        <v>298</v>
      </c>
      <c r="D22" s="66" t="s">
        <v>53</v>
      </c>
      <c r="E22" s="66" t="s">
        <v>74</v>
      </c>
      <c r="F22" s="66" t="s">
        <v>70</v>
      </c>
      <c r="G22" s="66" t="s">
        <v>16</v>
      </c>
      <c r="H22" s="66" t="s">
        <v>17</v>
      </c>
      <c r="I22" s="66" t="s">
        <v>3</v>
      </c>
      <c r="J22" s="66">
        <v>2010</v>
      </c>
      <c r="K22" s="66">
        <v>2100</v>
      </c>
      <c r="L22" s="66">
        <v>1968</v>
      </c>
      <c r="M22" s="66">
        <v>103</v>
      </c>
      <c r="N22" s="12"/>
      <c r="O22" s="20" t="s">
        <v>48</v>
      </c>
      <c r="P22" s="20">
        <v>290000</v>
      </c>
      <c r="Q22" s="11" t="s">
        <v>127</v>
      </c>
      <c r="R22" s="66" t="s">
        <v>48</v>
      </c>
      <c r="S22" s="66" t="s">
        <v>48</v>
      </c>
      <c r="T22" s="66" t="s">
        <v>48</v>
      </c>
      <c r="U22" s="11">
        <v>10000</v>
      </c>
      <c r="V22" s="66" t="s">
        <v>48</v>
      </c>
      <c r="W22" s="66" t="s">
        <v>128</v>
      </c>
      <c r="X22" s="66">
        <v>1884</v>
      </c>
      <c r="Y22" s="30">
        <v>5882</v>
      </c>
      <c r="Z22" s="30">
        <v>150</v>
      </c>
      <c r="AA22" s="66">
        <v>672</v>
      </c>
      <c r="AB22" s="66">
        <v>0</v>
      </c>
      <c r="AC22" s="66"/>
      <c r="AD22" s="75">
        <f t="shared" si="0"/>
        <v>8588</v>
      </c>
      <c r="AE22" s="66">
        <v>5</v>
      </c>
      <c r="AF22" s="30" t="s">
        <v>128</v>
      </c>
      <c r="AH22" s="32"/>
      <c r="AI22" s="32"/>
    </row>
    <row r="23" spans="1:35" s="31" customFormat="1" ht="14.25" customHeight="1">
      <c r="A23" s="66">
        <v>17</v>
      </c>
      <c r="B23" s="66">
        <v>1873169210</v>
      </c>
      <c r="C23" s="16" t="s">
        <v>38</v>
      </c>
      <c r="D23" s="13" t="s">
        <v>287</v>
      </c>
      <c r="E23" s="27" t="s">
        <v>84</v>
      </c>
      <c r="F23" s="66"/>
      <c r="G23" s="27"/>
      <c r="H23" s="27" t="s">
        <v>85</v>
      </c>
      <c r="I23" s="66" t="s">
        <v>188</v>
      </c>
      <c r="J23" s="27">
        <v>2011</v>
      </c>
      <c r="K23" s="28">
        <v>250</v>
      </c>
      <c r="L23" s="28">
        <v>656</v>
      </c>
      <c r="M23" s="12" t="s">
        <v>46</v>
      </c>
      <c r="N23" s="12"/>
      <c r="O23" s="12" t="s">
        <v>46</v>
      </c>
      <c r="P23" s="12" t="s">
        <v>46</v>
      </c>
      <c r="Q23" s="12" t="s">
        <v>46</v>
      </c>
      <c r="R23" s="66" t="s">
        <v>48</v>
      </c>
      <c r="S23" s="12" t="s">
        <v>128</v>
      </c>
      <c r="T23" s="12" t="s">
        <v>128</v>
      </c>
      <c r="U23" s="12" t="s">
        <v>46</v>
      </c>
      <c r="V23" s="66" t="s">
        <v>48</v>
      </c>
      <c r="W23" s="12" t="s">
        <v>128</v>
      </c>
      <c r="X23" s="12">
        <v>228</v>
      </c>
      <c r="Y23" s="29">
        <v>0</v>
      </c>
      <c r="Z23" s="30">
        <v>0</v>
      </c>
      <c r="AA23" s="12">
        <v>240</v>
      </c>
      <c r="AB23" s="12">
        <v>500</v>
      </c>
      <c r="AC23" s="12"/>
      <c r="AD23" s="75">
        <f t="shared" si="0"/>
        <v>968</v>
      </c>
      <c r="AE23" s="66">
        <v>1</v>
      </c>
      <c r="AF23" s="30" t="s">
        <v>128</v>
      </c>
      <c r="AH23" s="32"/>
      <c r="AI23" s="32"/>
    </row>
    <row r="24" spans="1:35" s="31" customFormat="1" ht="14.25" customHeight="1">
      <c r="A24" s="66">
        <v>18</v>
      </c>
      <c r="B24" s="66">
        <v>1873169114</v>
      </c>
      <c r="C24" s="16" t="s">
        <v>38</v>
      </c>
      <c r="D24" s="13" t="s">
        <v>287</v>
      </c>
      <c r="E24" s="17" t="s">
        <v>80</v>
      </c>
      <c r="F24" s="17"/>
      <c r="G24" s="13"/>
      <c r="H24" s="12" t="s">
        <v>166</v>
      </c>
      <c r="I24" s="66" t="s">
        <v>188</v>
      </c>
      <c r="J24" s="66">
        <v>1997</v>
      </c>
      <c r="K24" s="66">
        <v>100</v>
      </c>
      <c r="L24" s="66">
        <v>206</v>
      </c>
      <c r="M24" s="66">
        <v>4</v>
      </c>
      <c r="N24" s="12"/>
      <c r="O24" s="12" t="s">
        <v>46</v>
      </c>
      <c r="P24" s="12" t="s">
        <v>46</v>
      </c>
      <c r="Q24" s="12" t="s">
        <v>46</v>
      </c>
      <c r="R24" s="66" t="s">
        <v>48</v>
      </c>
      <c r="S24" s="12" t="s">
        <v>128</v>
      </c>
      <c r="T24" s="12" t="s">
        <v>128</v>
      </c>
      <c r="U24" s="12" t="s">
        <v>46</v>
      </c>
      <c r="V24" s="66" t="s">
        <v>48</v>
      </c>
      <c r="W24" s="12" t="s">
        <v>128</v>
      </c>
      <c r="X24" s="12">
        <v>228</v>
      </c>
      <c r="Y24" s="29">
        <v>0</v>
      </c>
      <c r="Z24" s="30">
        <v>0</v>
      </c>
      <c r="AA24" s="12">
        <v>240</v>
      </c>
      <c r="AB24" s="12">
        <v>500</v>
      </c>
      <c r="AC24" s="12"/>
      <c r="AD24" s="75">
        <f t="shared" si="0"/>
        <v>968</v>
      </c>
      <c r="AE24" s="66">
        <v>1</v>
      </c>
      <c r="AF24" s="30" t="s">
        <v>128</v>
      </c>
      <c r="AH24" s="32"/>
      <c r="AI24" s="32"/>
    </row>
    <row r="25" spans="1:35" s="31" customFormat="1" ht="14.25" customHeight="1">
      <c r="A25" s="66">
        <v>19</v>
      </c>
      <c r="B25" s="66">
        <v>1873169317</v>
      </c>
      <c r="C25" s="15" t="s">
        <v>38</v>
      </c>
      <c r="D25" s="13" t="s">
        <v>115</v>
      </c>
      <c r="E25" s="10" t="s">
        <v>79</v>
      </c>
      <c r="F25" s="10"/>
      <c r="G25" s="13" t="s">
        <v>118</v>
      </c>
      <c r="H25" s="13" t="s">
        <v>116</v>
      </c>
      <c r="I25" s="10" t="s">
        <v>117</v>
      </c>
      <c r="J25" s="10">
        <v>2014</v>
      </c>
      <c r="K25" s="10">
        <v>750</v>
      </c>
      <c r="L25" s="12" t="s">
        <v>46</v>
      </c>
      <c r="M25" s="12" t="s">
        <v>46</v>
      </c>
      <c r="N25" s="12"/>
      <c r="O25" s="12" t="s">
        <v>46</v>
      </c>
      <c r="P25" s="12" t="s">
        <v>46</v>
      </c>
      <c r="Q25" s="12" t="s">
        <v>46</v>
      </c>
      <c r="R25" s="66" t="s">
        <v>48</v>
      </c>
      <c r="S25" s="12" t="s">
        <v>128</v>
      </c>
      <c r="T25" s="12" t="s">
        <v>128</v>
      </c>
      <c r="U25" s="12" t="s">
        <v>46</v>
      </c>
      <c r="V25" s="66" t="s">
        <v>128</v>
      </c>
      <c r="W25" s="12" t="s">
        <v>128</v>
      </c>
      <c r="X25" s="12">
        <v>52</v>
      </c>
      <c r="Y25" s="29">
        <v>0</v>
      </c>
      <c r="Z25" s="30">
        <v>0</v>
      </c>
      <c r="AA25" s="12">
        <v>0</v>
      </c>
      <c r="AB25" s="12">
        <v>500</v>
      </c>
      <c r="AC25" s="12"/>
      <c r="AD25" s="75">
        <f t="shared" si="0"/>
        <v>552</v>
      </c>
      <c r="AE25" s="66">
        <v>0</v>
      </c>
      <c r="AF25" s="30" t="s">
        <v>128</v>
      </c>
      <c r="AH25" s="32"/>
      <c r="AI25" s="32"/>
    </row>
    <row r="26" spans="1:35" s="31" customFormat="1" ht="14.25" customHeight="1">
      <c r="A26" s="66">
        <v>20</v>
      </c>
      <c r="B26" s="66">
        <v>1873189019</v>
      </c>
      <c r="C26" s="16" t="s">
        <v>37</v>
      </c>
      <c r="D26" s="13" t="s">
        <v>287</v>
      </c>
      <c r="E26" s="17" t="s">
        <v>32</v>
      </c>
      <c r="F26" s="17"/>
      <c r="G26" s="13"/>
      <c r="H26" s="12" t="s">
        <v>187</v>
      </c>
      <c r="I26" s="66" t="s">
        <v>188</v>
      </c>
      <c r="J26" s="66">
        <v>2011</v>
      </c>
      <c r="K26" s="12">
        <v>300</v>
      </c>
      <c r="L26" s="12" t="s">
        <v>46</v>
      </c>
      <c r="M26" s="12" t="s">
        <v>46</v>
      </c>
      <c r="N26" s="12"/>
      <c r="O26" s="12" t="s">
        <v>46</v>
      </c>
      <c r="P26" s="12" t="s">
        <v>46</v>
      </c>
      <c r="Q26" s="12" t="s">
        <v>46</v>
      </c>
      <c r="R26" s="66" t="s">
        <v>48</v>
      </c>
      <c r="S26" s="12" t="s">
        <v>128</v>
      </c>
      <c r="T26" s="12" t="s">
        <v>128</v>
      </c>
      <c r="U26" s="12" t="s">
        <v>46</v>
      </c>
      <c r="V26" s="66" t="s">
        <v>48</v>
      </c>
      <c r="W26" s="12" t="s">
        <v>128</v>
      </c>
      <c r="X26" s="12">
        <v>228</v>
      </c>
      <c r="Y26" s="29">
        <v>0</v>
      </c>
      <c r="Z26" s="30">
        <v>0</v>
      </c>
      <c r="AA26" s="12">
        <v>240</v>
      </c>
      <c r="AB26" s="12">
        <v>500</v>
      </c>
      <c r="AC26" s="12"/>
      <c r="AD26" s="75">
        <f t="shared" si="0"/>
        <v>968</v>
      </c>
      <c r="AE26" s="66">
        <v>1</v>
      </c>
      <c r="AF26" s="30" t="s">
        <v>128</v>
      </c>
      <c r="AH26" s="32"/>
      <c r="AI26" s="32"/>
    </row>
    <row r="27" spans="1:35" s="31" customFormat="1" ht="14.25" customHeight="1">
      <c r="A27" s="66">
        <v>21</v>
      </c>
      <c r="B27" s="66">
        <v>8300899116</v>
      </c>
      <c r="C27" s="16" t="s">
        <v>300</v>
      </c>
      <c r="D27" s="10" t="s">
        <v>167</v>
      </c>
      <c r="E27" s="66" t="s">
        <v>168</v>
      </c>
      <c r="F27" s="66" t="s">
        <v>169</v>
      </c>
      <c r="G27" s="10" t="s">
        <v>170</v>
      </c>
      <c r="H27" s="10" t="s">
        <v>171</v>
      </c>
      <c r="I27" s="10" t="s">
        <v>3</v>
      </c>
      <c r="J27" s="10">
        <v>2015</v>
      </c>
      <c r="K27" s="10">
        <v>1845</v>
      </c>
      <c r="L27" s="10">
        <v>1598</v>
      </c>
      <c r="M27" s="10">
        <v>75</v>
      </c>
      <c r="N27" s="12"/>
      <c r="O27" s="20" t="s">
        <v>48</v>
      </c>
      <c r="P27" s="20">
        <v>309200</v>
      </c>
      <c r="Q27" s="11" t="s">
        <v>127</v>
      </c>
      <c r="R27" s="66" t="s">
        <v>48</v>
      </c>
      <c r="S27" s="66" t="s">
        <v>48</v>
      </c>
      <c r="T27" s="66" t="s">
        <v>48</v>
      </c>
      <c r="U27" s="11">
        <v>20000</v>
      </c>
      <c r="V27" s="66" t="s">
        <v>48</v>
      </c>
      <c r="W27" s="66" t="s">
        <v>128</v>
      </c>
      <c r="X27" s="66">
        <v>1248</v>
      </c>
      <c r="Y27" s="30">
        <v>4743.88</v>
      </c>
      <c r="Z27" s="30">
        <v>300.12</v>
      </c>
      <c r="AA27" s="66">
        <v>672</v>
      </c>
      <c r="AB27" s="66">
        <v>0</v>
      </c>
      <c r="AC27" s="66"/>
      <c r="AD27" s="75">
        <f t="shared" si="0"/>
        <v>6964</v>
      </c>
      <c r="AE27" s="66">
        <v>7</v>
      </c>
      <c r="AF27" s="30" t="s">
        <v>128</v>
      </c>
      <c r="AH27" s="32"/>
      <c r="AI27" s="32"/>
    </row>
    <row r="28" spans="1:35" s="31" customFormat="1" ht="14.25" customHeight="1">
      <c r="A28" s="66">
        <v>22</v>
      </c>
      <c r="B28" s="66">
        <v>1873169528</v>
      </c>
      <c r="C28" s="16" t="s">
        <v>301</v>
      </c>
      <c r="D28" s="66" t="s">
        <v>54</v>
      </c>
      <c r="E28" s="17" t="s">
        <v>20</v>
      </c>
      <c r="F28" s="17"/>
      <c r="G28" s="66" t="s">
        <v>18</v>
      </c>
      <c r="H28" s="66" t="s">
        <v>19</v>
      </c>
      <c r="I28" s="66" t="s">
        <v>28</v>
      </c>
      <c r="J28" s="66">
        <v>2010</v>
      </c>
      <c r="K28" s="66">
        <v>550</v>
      </c>
      <c r="L28" s="12" t="s">
        <v>46</v>
      </c>
      <c r="M28" s="12" t="s">
        <v>46</v>
      </c>
      <c r="N28" s="12"/>
      <c r="O28" s="12" t="s">
        <v>46</v>
      </c>
      <c r="P28" s="12" t="s">
        <v>46</v>
      </c>
      <c r="Q28" s="12" t="s">
        <v>46</v>
      </c>
      <c r="R28" s="66" t="s">
        <v>48</v>
      </c>
      <c r="S28" s="12" t="s">
        <v>128</v>
      </c>
      <c r="T28" s="12" t="s">
        <v>128</v>
      </c>
      <c r="U28" s="12" t="s">
        <v>46</v>
      </c>
      <c r="V28" s="66" t="s">
        <v>128</v>
      </c>
      <c r="W28" s="12" t="s">
        <v>128</v>
      </c>
      <c r="X28" s="12">
        <v>52</v>
      </c>
      <c r="Y28" s="29">
        <v>0</v>
      </c>
      <c r="Z28" s="30">
        <v>0</v>
      </c>
      <c r="AA28" s="12">
        <v>0</v>
      </c>
      <c r="AB28" s="12">
        <v>500</v>
      </c>
      <c r="AC28" s="12"/>
      <c r="AD28" s="75">
        <f t="shared" si="0"/>
        <v>552</v>
      </c>
      <c r="AE28" s="66">
        <v>0</v>
      </c>
      <c r="AF28" s="30" t="s">
        <v>128</v>
      </c>
      <c r="AH28" s="32"/>
      <c r="AI28" s="32"/>
    </row>
    <row r="29" spans="1:35" s="31" customFormat="1" ht="14.25" customHeight="1">
      <c r="A29" s="66">
        <v>23</v>
      </c>
      <c r="B29" s="66">
        <v>1873169819</v>
      </c>
      <c r="C29" s="15" t="s">
        <v>302</v>
      </c>
      <c r="D29" s="66" t="s">
        <v>55</v>
      </c>
      <c r="E29" s="17" t="s">
        <v>77</v>
      </c>
      <c r="F29" s="17" t="s">
        <v>71</v>
      </c>
      <c r="G29" s="66" t="s">
        <v>21</v>
      </c>
      <c r="H29" s="66" t="s">
        <v>22</v>
      </c>
      <c r="I29" s="66" t="s">
        <v>3</v>
      </c>
      <c r="J29" s="66">
        <v>2010</v>
      </c>
      <c r="K29" s="66">
        <v>2000</v>
      </c>
      <c r="L29" s="66">
        <v>1598</v>
      </c>
      <c r="M29" s="66">
        <v>88</v>
      </c>
      <c r="N29" s="12"/>
      <c r="O29" s="20" t="s">
        <v>48</v>
      </c>
      <c r="P29" s="20">
        <v>275000</v>
      </c>
      <c r="Q29" s="11" t="s">
        <v>127</v>
      </c>
      <c r="R29" s="66" t="s">
        <v>48</v>
      </c>
      <c r="S29" s="66" t="s">
        <v>48</v>
      </c>
      <c r="T29" s="66" t="s">
        <v>48</v>
      </c>
      <c r="U29" s="11">
        <v>20000</v>
      </c>
      <c r="V29" s="66" t="s">
        <v>48</v>
      </c>
      <c r="W29" s="66" t="s">
        <v>128</v>
      </c>
      <c r="X29" s="66">
        <v>1248</v>
      </c>
      <c r="Y29" s="30">
        <v>5647.9</v>
      </c>
      <c r="Z29" s="30">
        <v>300.1</v>
      </c>
      <c r="AA29" s="66">
        <v>1152</v>
      </c>
      <c r="AB29" s="66">
        <v>0</v>
      </c>
      <c r="AC29" s="66"/>
      <c r="AD29" s="75">
        <f t="shared" si="0"/>
        <v>8348</v>
      </c>
      <c r="AE29" s="66">
        <v>5</v>
      </c>
      <c r="AF29" s="30" t="s">
        <v>128</v>
      </c>
      <c r="AH29" s="32"/>
      <c r="AI29" s="32"/>
    </row>
    <row r="30" spans="1:35" s="31" customFormat="1" ht="14.25" customHeight="1">
      <c r="A30" s="66">
        <v>24</v>
      </c>
      <c r="B30" s="66">
        <v>1873170414</v>
      </c>
      <c r="C30" s="16" t="s">
        <v>303</v>
      </c>
      <c r="D30" s="27" t="s">
        <v>86</v>
      </c>
      <c r="E30" s="27" t="s">
        <v>88</v>
      </c>
      <c r="F30" s="66" t="s">
        <v>89</v>
      </c>
      <c r="G30" s="27" t="s">
        <v>90</v>
      </c>
      <c r="H30" s="27" t="s">
        <v>87</v>
      </c>
      <c r="I30" s="10" t="s">
        <v>3</v>
      </c>
      <c r="J30" s="27">
        <v>2012</v>
      </c>
      <c r="K30" s="28">
        <v>1676</v>
      </c>
      <c r="L30" s="28">
        <v>1197</v>
      </c>
      <c r="M30" s="28">
        <v>63</v>
      </c>
      <c r="N30" s="12"/>
      <c r="O30" s="20" t="s">
        <v>48</v>
      </c>
      <c r="P30" s="20">
        <v>215000</v>
      </c>
      <c r="Q30" s="66" t="s">
        <v>127</v>
      </c>
      <c r="R30" s="66" t="s">
        <v>48</v>
      </c>
      <c r="S30" s="66" t="s">
        <v>48</v>
      </c>
      <c r="T30" s="27" t="s">
        <v>48</v>
      </c>
      <c r="U30" s="11">
        <v>20000</v>
      </c>
      <c r="V30" s="27" t="s">
        <v>48</v>
      </c>
      <c r="W30" s="11" t="s">
        <v>128</v>
      </c>
      <c r="X30" s="11">
        <v>1120</v>
      </c>
      <c r="Y30" s="30">
        <v>4171.93</v>
      </c>
      <c r="Z30" s="30">
        <v>300.07</v>
      </c>
      <c r="AA30" s="11">
        <v>672</v>
      </c>
      <c r="AB30" s="11">
        <v>0</v>
      </c>
      <c r="AC30" s="11"/>
      <c r="AD30" s="75">
        <f t="shared" si="0"/>
        <v>6264</v>
      </c>
      <c r="AE30" s="66">
        <v>5</v>
      </c>
      <c r="AF30" s="30" t="s">
        <v>128</v>
      </c>
      <c r="AH30" s="32"/>
      <c r="AI30" s="32"/>
    </row>
    <row r="31" spans="1:35" s="31" customFormat="1" ht="14.25" customHeight="1">
      <c r="A31" s="66">
        <v>25</v>
      </c>
      <c r="B31" s="66">
        <v>1873170510</v>
      </c>
      <c r="C31" s="16" t="s">
        <v>304</v>
      </c>
      <c r="D31" s="27" t="s">
        <v>99</v>
      </c>
      <c r="E31" s="66" t="s">
        <v>97</v>
      </c>
      <c r="F31" s="27" t="s">
        <v>98</v>
      </c>
      <c r="G31" s="66" t="s">
        <v>100</v>
      </c>
      <c r="H31" s="27" t="s">
        <v>96</v>
      </c>
      <c r="I31" s="10" t="s">
        <v>101</v>
      </c>
      <c r="J31" s="28">
        <v>2013</v>
      </c>
      <c r="K31" s="28">
        <v>2200</v>
      </c>
      <c r="L31" s="27">
        <v>1560</v>
      </c>
      <c r="M31" s="27">
        <v>66</v>
      </c>
      <c r="N31" s="12"/>
      <c r="O31" s="20" t="s">
        <v>48</v>
      </c>
      <c r="P31" s="20">
        <f>250000*0.92</f>
        <v>230000</v>
      </c>
      <c r="Q31" s="66" t="s">
        <v>127</v>
      </c>
      <c r="R31" s="66" t="s">
        <v>48</v>
      </c>
      <c r="S31" s="66" t="s">
        <v>48</v>
      </c>
      <c r="T31" s="27" t="s">
        <v>48</v>
      </c>
      <c r="U31" s="11">
        <v>20000</v>
      </c>
      <c r="V31" s="27" t="s">
        <v>48</v>
      </c>
      <c r="W31" s="11" t="s">
        <v>128</v>
      </c>
      <c r="X31" s="11">
        <v>1040</v>
      </c>
      <c r="Y31" s="30">
        <v>3320</v>
      </c>
      <c r="Z31" s="30">
        <v>300</v>
      </c>
      <c r="AA31" s="11">
        <v>672</v>
      </c>
      <c r="AB31" s="11">
        <v>0</v>
      </c>
      <c r="AC31" s="11"/>
      <c r="AD31" s="75">
        <f t="shared" si="0"/>
        <v>5332</v>
      </c>
      <c r="AE31" s="66">
        <v>3</v>
      </c>
      <c r="AF31" s="30" t="s">
        <v>128</v>
      </c>
      <c r="AH31" s="32"/>
      <c r="AI31" s="32"/>
    </row>
    <row r="32" spans="1:35" s="31" customFormat="1" ht="14.25" customHeight="1">
      <c r="A32" s="66">
        <v>26</v>
      </c>
      <c r="B32" s="66">
        <v>1873170617</v>
      </c>
      <c r="C32" s="16" t="s">
        <v>302</v>
      </c>
      <c r="D32" s="27" t="s">
        <v>113</v>
      </c>
      <c r="E32" s="66" t="s">
        <v>97</v>
      </c>
      <c r="F32" s="27" t="s">
        <v>114</v>
      </c>
      <c r="G32" s="66" t="s">
        <v>110</v>
      </c>
      <c r="H32" s="27" t="s">
        <v>111</v>
      </c>
      <c r="I32" s="10" t="s">
        <v>112</v>
      </c>
      <c r="J32" s="28">
        <v>2014</v>
      </c>
      <c r="K32" s="28">
        <v>1990</v>
      </c>
      <c r="L32" s="27">
        <v>1560</v>
      </c>
      <c r="M32" s="27">
        <v>66</v>
      </c>
      <c r="N32" s="21" t="s">
        <v>137</v>
      </c>
      <c r="O32" s="20" t="s">
        <v>48</v>
      </c>
      <c r="P32" s="20">
        <v>340000</v>
      </c>
      <c r="Q32" s="66" t="s">
        <v>127</v>
      </c>
      <c r="R32" s="66" t="s">
        <v>48</v>
      </c>
      <c r="S32" s="66" t="s">
        <v>48</v>
      </c>
      <c r="T32" s="27" t="s">
        <v>48</v>
      </c>
      <c r="U32" s="11">
        <v>20000</v>
      </c>
      <c r="V32" s="27" t="s">
        <v>48</v>
      </c>
      <c r="W32" s="11" t="s">
        <v>128</v>
      </c>
      <c r="X32" s="11">
        <v>1040</v>
      </c>
      <c r="Y32" s="30">
        <v>4632.06</v>
      </c>
      <c r="Z32" s="30">
        <v>299.94</v>
      </c>
      <c r="AA32" s="11">
        <v>672</v>
      </c>
      <c r="AB32" s="11">
        <v>0</v>
      </c>
      <c r="AC32" s="11"/>
      <c r="AD32" s="75">
        <f t="shared" si="0"/>
        <v>6644</v>
      </c>
      <c r="AE32" s="66">
        <v>3</v>
      </c>
      <c r="AF32" s="30" t="s">
        <v>128</v>
      </c>
      <c r="AH32" s="32"/>
      <c r="AI32" s="32"/>
    </row>
    <row r="33" spans="1:35" s="31" customFormat="1" ht="14.25" customHeight="1">
      <c r="A33" s="66">
        <v>27</v>
      </c>
      <c r="B33" s="66">
        <v>1873170713</v>
      </c>
      <c r="C33" s="15" t="s">
        <v>305</v>
      </c>
      <c r="D33" s="66" t="s">
        <v>56</v>
      </c>
      <c r="E33" s="17" t="s">
        <v>25</v>
      </c>
      <c r="F33" s="17"/>
      <c r="G33" s="66" t="s">
        <v>24</v>
      </c>
      <c r="H33" s="66" t="s">
        <v>23</v>
      </c>
      <c r="I33" s="66" t="s">
        <v>28</v>
      </c>
      <c r="J33" s="66">
        <v>2005</v>
      </c>
      <c r="K33" s="66">
        <v>500</v>
      </c>
      <c r="L33" s="12" t="s">
        <v>46</v>
      </c>
      <c r="M33" s="12" t="s">
        <v>46</v>
      </c>
      <c r="N33" s="12"/>
      <c r="O33" s="12" t="s">
        <v>46</v>
      </c>
      <c r="P33" s="12" t="s">
        <v>46</v>
      </c>
      <c r="Q33" s="12" t="s">
        <v>46</v>
      </c>
      <c r="R33" s="66" t="s">
        <v>48</v>
      </c>
      <c r="S33" s="66" t="s">
        <v>128</v>
      </c>
      <c r="T33" s="12" t="s">
        <v>128</v>
      </c>
      <c r="U33" s="12" t="s">
        <v>46</v>
      </c>
      <c r="V33" s="66" t="s">
        <v>128</v>
      </c>
      <c r="W33" s="66" t="s">
        <v>128</v>
      </c>
      <c r="X33" s="66">
        <v>52</v>
      </c>
      <c r="Y33" s="30">
        <v>0</v>
      </c>
      <c r="Z33" s="30">
        <v>0</v>
      </c>
      <c r="AA33" s="66">
        <v>0</v>
      </c>
      <c r="AB33" s="66">
        <v>500</v>
      </c>
      <c r="AC33" s="66"/>
      <c r="AD33" s="75">
        <f t="shared" si="0"/>
        <v>552</v>
      </c>
      <c r="AE33" s="66">
        <v>0</v>
      </c>
      <c r="AF33" s="30" t="s">
        <v>128</v>
      </c>
      <c r="AH33" s="32"/>
      <c r="AI33" s="32"/>
    </row>
    <row r="34" spans="1:35" s="31" customFormat="1" ht="14.25" customHeight="1">
      <c r="A34" s="66">
        <v>28</v>
      </c>
      <c r="B34" s="66">
        <v>1873170916</v>
      </c>
      <c r="C34" s="15" t="s">
        <v>306</v>
      </c>
      <c r="D34" s="17" t="s">
        <v>63</v>
      </c>
      <c r="E34" s="66" t="s">
        <v>74</v>
      </c>
      <c r="F34" s="17" t="s">
        <v>67</v>
      </c>
      <c r="G34" s="17" t="s">
        <v>64</v>
      </c>
      <c r="H34" s="17" t="s">
        <v>65</v>
      </c>
      <c r="I34" s="17" t="s">
        <v>3</v>
      </c>
      <c r="J34" s="17">
        <v>2011</v>
      </c>
      <c r="K34" s="17">
        <v>1570</v>
      </c>
      <c r="L34" s="17">
        <v>1198</v>
      </c>
      <c r="M34" s="17">
        <v>51</v>
      </c>
      <c r="N34" s="12"/>
      <c r="O34" s="20" t="s">
        <v>48</v>
      </c>
      <c r="P34" s="20">
        <v>165000</v>
      </c>
      <c r="Q34" s="11" t="s">
        <v>127</v>
      </c>
      <c r="R34" s="66" t="s">
        <v>48</v>
      </c>
      <c r="S34" s="66" t="s">
        <v>48</v>
      </c>
      <c r="T34" s="66" t="s">
        <v>48</v>
      </c>
      <c r="U34" s="11">
        <v>10000</v>
      </c>
      <c r="V34" s="66" t="s">
        <v>48</v>
      </c>
      <c r="W34" s="66" t="s">
        <v>128</v>
      </c>
      <c r="X34" s="66">
        <v>1120</v>
      </c>
      <c r="Y34" s="30">
        <v>3414</v>
      </c>
      <c r="Z34" s="30">
        <v>150</v>
      </c>
      <c r="AA34" s="66">
        <v>672</v>
      </c>
      <c r="AB34" s="66">
        <v>0</v>
      </c>
      <c r="AC34" s="66"/>
      <c r="AD34" s="75">
        <f t="shared" si="0"/>
        <v>5356</v>
      </c>
      <c r="AE34" s="66">
        <v>5</v>
      </c>
      <c r="AF34" s="30" t="s">
        <v>128</v>
      </c>
      <c r="AH34" s="32"/>
      <c r="AI34" s="32"/>
    </row>
    <row r="35" spans="1:35" s="31" customFormat="1" ht="14.25" customHeight="1">
      <c r="A35" s="66">
        <v>29</v>
      </c>
      <c r="B35" s="66">
        <v>1873171118</v>
      </c>
      <c r="C35" s="18" t="s">
        <v>307</v>
      </c>
      <c r="D35" s="17" t="s">
        <v>57</v>
      </c>
      <c r="E35" s="66" t="s">
        <v>74</v>
      </c>
      <c r="F35" s="17" t="s">
        <v>66</v>
      </c>
      <c r="G35" s="17" t="s">
        <v>26</v>
      </c>
      <c r="H35" s="17" t="s">
        <v>27</v>
      </c>
      <c r="I35" s="17" t="s">
        <v>3</v>
      </c>
      <c r="J35" s="17">
        <v>2010</v>
      </c>
      <c r="K35" s="17">
        <v>1676</v>
      </c>
      <c r="L35" s="17">
        <v>1197</v>
      </c>
      <c r="M35" s="17">
        <v>63</v>
      </c>
      <c r="N35" s="12"/>
      <c r="O35" s="20" t="s">
        <v>48</v>
      </c>
      <c r="P35" s="20">
        <v>190000</v>
      </c>
      <c r="Q35" s="11" t="s">
        <v>127</v>
      </c>
      <c r="R35" s="66" t="s">
        <v>48</v>
      </c>
      <c r="S35" s="66" t="s">
        <v>48</v>
      </c>
      <c r="T35" s="66" t="s">
        <v>48</v>
      </c>
      <c r="U35" s="11">
        <v>20000</v>
      </c>
      <c r="V35" s="66" t="s">
        <v>48</v>
      </c>
      <c r="W35" s="66" t="s">
        <v>128</v>
      </c>
      <c r="X35" s="66">
        <v>1120</v>
      </c>
      <c r="Y35" s="30">
        <v>4152.07</v>
      </c>
      <c r="Z35" s="30">
        <v>299.93</v>
      </c>
      <c r="AA35" s="66">
        <v>672</v>
      </c>
      <c r="AB35" s="66">
        <v>0</v>
      </c>
      <c r="AC35" s="66"/>
      <c r="AD35" s="75">
        <f t="shared" si="0"/>
        <v>6244</v>
      </c>
      <c r="AE35" s="66">
        <v>5</v>
      </c>
      <c r="AF35" s="30" t="s">
        <v>128</v>
      </c>
      <c r="AH35" s="32"/>
      <c r="AI35" s="32"/>
    </row>
    <row r="36" spans="1:35" s="31" customFormat="1" ht="14.25" customHeight="1">
      <c r="A36" s="66">
        <v>30</v>
      </c>
      <c r="B36" s="66">
        <v>8295662714</v>
      </c>
      <c r="C36" s="15" t="s">
        <v>308</v>
      </c>
      <c r="D36" s="10" t="s">
        <v>172</v>
      </c>
      <c r="E36" s="17" t="s">
        <v>77</v>
      </c>
      <c r="F36" s="10" t="s">
        <v>71</v>
      </c>
      <c r="G36" s="10" t="s">
        <v>173</v>
      </c>
      <c r="H36" s="10" t="s">
        <v>174</v>
      </c>
      <c r="I36" s="10" t="s">
        <v>3</v>
      </c>
      <c r="J36" s="10">
        <v>2015</v>
      </c>
      <c r="K36" s="10">
        <v>2000</v>
      </c>
      <c r="L36" s="10">
        <v>1598</v>
      </c>
      <c r="M36" s="10">
        <v>88</v>
      </c>
      <c r="N36" s="12"/>
      <c r="O36" s="20" t="s">
        <v>48</v>
      </c>
      <c r="P36" s="20">
        <v>466000</v>
      </c>
      <c r="Q36" s="11" t="s">
        <v>127</v>
      </c>
      <c r="R36" s="66" t="s">
        <v>48</v>
      </c>
      <c r="S36" s="66" t="s">
        <v>48</v>
      </c>
      <c r="T36" s="66" t="s">
        <v>48</v>
      </c>
      <c r="U36" s="11">
        <v>20000</v>
      </c>
      <c r="V36" s="66" t="s">
        <v>48</v>
      </c>
      <c r="W36" s="66" t="s">
        <v>128</v>
      </c>
      <c r="X36" s="66">
        <v>1248</v>
      </c>
      <c r="Y36" s="30">
        <v>3223.91</v>
      </c>
      <c r="Z36" s="30">
        <v>300.09</v>
      </c>
      <c r="AA36" s="66">
        <v>672</v>
      </c>
      <c r="AB36" s="66">
        <v>0</v>
      </c>
      <c r="AC36" s="66"/>
      <c r="AD36" s="75">
        <f t="shared" si="0"/>
        <v>5444</v>
      </c>
      <c r="AE36" s="66">
        <v>5</v>
      </c>
      <c r="AF36" s="30" t="s">
        <v>128</v>
      </c>
      <c r="AH36" s="32"/>
      <c r="AI36" s="32"/>
    </row>
    <row r="37" spans="1:35" s="31" customFormat="1" ht="14.25" customHeight="1">
      <c r="A37" s="66">
        <v>31</v>
      </c>
      <c r="B37" s="66">
        <v>1873171919</v>
      </c>
      <c r="C37" s="18" t="s">
        <v>309</v>
      </c>
      <c r="D37" s="10" t="s">
        <v>102</v>
      </c>
      <c r="E37" s="10" t="s">
        <v>78</v>
      </c>
      <c r="F37" s="10" t="s">
        <v>72</v>
      </c>
      <c r="G37" s="10" t="s">
        <v>59</v>
      </c>
      <c r="H37" s="10" t="s">
        <v>60</v>
      </c>
      <c r="I37" s="10" t="s">
        <v>3</v>
      </c>
      <c r="J37" s="10">
        <v>2011</v>
      </c>
      <c r="K37" s="10">
        <v>2835</v>
      </c>
      <c r="L37" s="10">
        <v>1995</v>
      </c>
      <c r="M37" s="10">
        <v>84</v>
      </c>
      <c r="N37" s="12"/>
      <c r="O37" s="20" t="s">
        <v>48</v>
      </c>
      <c r="P37" s="20">
        <v>310000</v>
      </c>
      <c r="Q37" s="11" t="s">
        <v>127</v>
      </c>
      <c r="R37" s="66" t="s">
        <v>48</v>
      </c>
      <c r="S37" s="66" t="s">
        <v>48</v>
      </c>
      <c r="T37" s="66" t="s">
        <v>48</v>
      </c>
      <c r="U37" s="11">
        <v>20000</v>
      </c>
      <c r="V37" s="66" t="s">
        <v>48</v>
      </c>
      <c r="W37" s="66" t="s">
        <v>128</v>
      </c>
      <c r="X37" s="66">
        <v>1884</v>
      </c>
      <c r="Y37" s="30">
        <v>5959.9</v>
      </c>
      <c r="Z37" s="30">
        <v>300.1</v>
      </c>
      <c r="AA37" s="66">
        <v>1152</v>
      </c>
      <c r="AB37" s="66">
        <v>0</v>
      </c>
      <c r="AC37" s="66"/>
      <c r="AD37" s="75">
        <f t="shared" si="0"/>
        <v>9296</v>
      </c>
      <c r="AE37" s="66">
        <v>9</v>
      </c>
      <c r="AF37" s="30" t="s">
        <v>128</v>
      </c>
      <c r="AH37" s="32"/>
      <c r="AI37" s="32"/>
    </row>
    <row r="38" spans="1:35" s="31" customFormat="1" ht="14.25" customHeight="1">
      <c r="A38" s="66">
        <v>32</v>
      </c>
      <c r="B38" s="66">
        <v>8300946411</v>
      </c>
      <c r="C38" s="18" t="s">
        <v>310</v>
      </c>
      <c r="D38" s="17" t="s">
        <v>175</v>
      </c>
      <c r="E38" s="17" t="s">
        <v>79</v>
      </c>
      <c r="F38" s="17"/>
      <c r="G38" s="17" t="s">
        <v>176</v>
      </c>
      <c r="H38" s="17" t="s">
        <v>177</v>
      </c>
      <c r="I38" s="66" t="s">
        <v>28</v>
      </c>
      <c r="J38" s="17">
        <v>2016</v>
      </c>
      <c r="K38" s="17">
        <v>1300</v>
      </c>
      <c r="L38" s="12" t="s">
        <v>46</v>
      </c>
      <c r="M38" s="12" t="s">
        <v>46</v>
      </c>
      <c r="N38" s="12"/>
      <c r="O38" s="20" t="s">
        <v>48</v>
      </c>
      <c r="P38" s="26">
        <v>37920</v>
      </c>
      <c r="Q38" s="12"/>
      <c r="R38" s="66" t="s">
        <v>48</v>
      </c>
      <c r="S38" s="12" t="s">
        <v>128</v>
      </c>
      <c r="T38" s="12" t="s">
        <v>128</v>
      </c>
      <c r="U38" s="12" t="s">
        <v>46</v>
      </c>
      <c r="V38" s="66" t="s">
        <v>128</v>
      </c>
      <c r="W38" s="12" t="s">
        <v>128</v>
      </c>
      <c r="X38" s="12">
        <v>124</v>
      </c>
      <c r="Y38" s="29">
        <v>0</v>
      </c>
      <c r="Z38" s="30">
        <v>0</v>
      </c>
      <c r="AA38" s="12">
        <v>0</v>
      </c>
      <c r="AB38" s="12">
        <v>500</v>
      </c>
      <c r="AC38" s="12"/>
      <c r="AD38" s="75">
        <f t="shared" si="0"/>
        <v>624</v>
      </c>
      <c r="AE38" s="66">
        <v>0</v>
      </c>
      <c r="AF38" s="30" t="s">
        <v>128</v>
      </c>
      <c r="AH38" s="32"/>
      <c r="AI38" s="32"/>
    </row>
    <row r="39" spans="1:35" s="31" customFormat="1" ht="14.25" customHeight="1">
      <c r="A39" s="66">
        <v>33</v>
      </c>
      <c r="B39" s="39">
        <v>1873172217</v>
      </c>
      <c r="C39" s="40" t="s">
        <v>34</v>
      </c>
      <c r="D39" s="41" t="s">
        <v>58</v>
      </c>
      <c r="E39" s="53" t="s">
        <v>77</v>
      </c>
      <c r="F39" s="41" t="s">
        <v>71</v>
      </c>
      <c r="G39" s="41" t="s">
        <v>30</v>
      </c>
      <c r="H39" s="41" t="s">
        <v>31</v>
      </c>
      <c r="I39" s="41" t="s">
        <v>14</v>
      </c>
      <c r="J39" s="41">
        <v>2006</v>
      </c>
      <c r="K39" s="41">
        <v>1817</v>
      </c>
      <c r="L39" s="41">
        <v>1360</v>
      </c>
      <c r="M39" s="41">
        <v>55</v>
      </c>
      <c r="N39" s="42"/>
      <c r="O39" s="43" t="s">
        <v>48</v>
      </c>
      <c r="P39" s="43">
        <v>55000</v>
      </c>
      <c r="Q39" s="44" t="s">
        <v>127</v>
      </c>
      <c r="R39" s="39" t="s">
        <v>48</v>
      </c>
      <c r="S39" s="39" t="s">
        <v>48</v>
      </c>
      <c r="T39" s="39" t="s">
        <v>48</v>
      </c>
      <c r="U39" s="44">
        <v>20000</v>
      </c>
      <c r="V39" s="39" t="s">
        <v>48</v>
      </c>
      <c r="W39" s="39" t="s">
        <v>128</v>
      </c>
      <c r="X39" s="39">
        <v>1040</v>
      </c>
      <c r="Y39" s="45">
        <v>1171.59</v>
      </c>
      <c r="Z39" s="45">
        <v>300.41</v>
      </c>
      <c r="AA39" s="39">
        <v>672</v>
      </c>
      <c r="AB39" s="39">
        <v>0</v>
      </c>
      <c r="AC39" s="39"/>
      <c r="AD39" s="76">
        <f t="shared" si="0"/>
        <v>3184</v>
      </c>
      <c r="AE39" s="66">
        <v>5</v>
      </c>
      <c r="AF39" s="30" t="s">
        <v>128</v>
      </c>
      <c r="AH39" s="32"/>
      <c r="AI39" s="32"/>
    </row>
    <row r="40" spans="1:35" s="31" customFormat="1" ht="14.25" customHeight="1">
      <c r="A40" s="66">
        <v>34</v>
      </c>
      <c r="B40" s="39">
        <v>1873172428</v>
      </c>
      <c r="C40" s="40" t="s">
        <v>62</v>
      </c>
      <c r="D40" s="46" t="s">
        <v>287</v>
      </c>
      <c r="E40" s="41" t="s">
        <v>61</v>
      </c>
      <c r="F40" s="41"/>
      <c r="G40" s="46"/>
      <c r="H40" s="46"/>
      <c r="I40" s="39" t="s">
        <v>188</v>
      </c>
      <c r="J40" s="41">
        <v>2009</v>
      </c>
      <c r="K40" s="41">
        <v>189</v>
      </c>
      <c r="L40" s="46" t="s">
        <v>46</v>
      </c>
      <c r="M40" s="41">
        <v>13.5</v>
      </c>
      <c r="N40" s="42"/>
      <c r="O40" s="42" t="s">
        <v>46</v>
      </c>
      <c r="P40" s="42" t="s">
        <v>46</v>
      </c>
      <c r="Q40" s="42" t="s">
        <v>46</v>
      </c>
      <c r="R40" s="39" t="s">
        <v>48</v>
      </c>
      <c r="S40" s="42" t="s">
        <v>128</v>
      </c>
      <c r="T40" s="42" t="s">
        <v>128</v>
      </c>
      <c r="U40" s="42" t="s">
        <v>46</v>
      </c>
      <c r="V40" s="39" t="s">
        <v>48</v>
      </c>
      <c r="W40" s="42" t="s">
        <v>128</v>
      </c>
      <c r="X40" s="42">
        <v>228</v>
      </c>
      <c r="Y40" s="47">
        <v>0</v>
      </c>
      <c r="Z40" s="45">
        <v>0</v>
      </c>
      <c r="AA40" s="42">
        <v>240</v>
      </c>
      <c r="AB40" s="42">
        <v>500</v>
      </c>
      <c r="AC40" s="42"/>
      <c r="AD40" s="76">
        <f t="shared" si="0"/>
        <v>968</v>
      </c>
      <c r="AE40" s="66">
        <v>1</v>
      </c>
      <c r="AF40" s="30" t="s">
        <v>128</v>
      </c>
      <c r="AH40" s="32"/>
      <c r="AI40" s="32"/>
    </row>
    <row r="41" spans="1:35" s="67" customFormat="1" ht="14.25" customHeight="1">
      <c r="A41" s="66">
        <v>35</v>
      </c>
      <c r="B41" s="39">
        <v>8412458228</v>
      </c>
      <c r="C41" s="48" t="s">
        <v>83</v>
      </c>
      <c r="D41" s="39" t="s">
        <v>194</v>
      </c>
      <c r="E41" s="39" t="s">
        <v>97</v>
      </c>
      <c r="F41" s="39" t="s">
        <v>98</v>
      </c>
      <c r="G41" s="39" t="s">
        <v>189</v>
      </c>
      <c r="H41" s="39" t="s">
        <v>191</v>
      </c>
      <c r="I41" s="39" t="s">
        <v>178</v>
      </c>
      <c r="J41" s="39">
        <v>2016</v>
      </c>
      <c r="K41" s="39">
        <v>2000</v>
      </c>
      <c r="L41" s="39">
        <v>1598</v>
      </c>
      <c r="M41" s="39">
        <v>88</v>
      </c>
      <c r="N41" s="49" t="s">
        <v>319</v>
      </c>
      <c r="O41" s="44" t="s">
        <v>48</v>
      </c>
      <c r="P41" s="44">
        <v>381363</v>
      </c>
      <c r="Q41" s="44" t="s">
        <v>127</v>
      </c>
      <c r="R41" s="66" t="s">
        <v>128</v>
      </c>
      <c r="S41" s="39" t="s">
        <v>48</v>
      </c>
      <c r="T41" s="39" t="s">
        <v>48</v>
      </c>
      <c r="U41" s="44">
        <v>20000</v>
      </c>
      <c r="V41" s="39" t="s">
        <v>48</v>
      </c>
      <c r="W41" s="39" t="s">
        <v>128</v>
      </c>
      <c r="X41" s="39"/>
      <c r="Y41" s="39">
        <v>5560</v>
      </c>
      <c r="Z41" s="39">
        <v>300</v>
      </c>
      <c r="AA41" s="39">
        <v>672</v>
      </c>
      <c r="AB41" s="39">
        <v>500</v>
      </c>
      <c r="AC41" s="39"/>
      <c r="AD41" s="77">
        <f t="shared" si="0"/>
        <v>7032</v>
      </c>
      <c r="AE41" s="66">
        <v>5</v>
      </c>
      <c r="AF41" s="30" t="s">
        <v>128</v>
      </c>
      <c r="AG41" s="31"/>
      <c r="AH41" s="32"/>
      <c r="AI41" s="32"/>
    </row>
    <row r="42" spans="1:35" s="67" customFormat="1" ht="14.25" customHeight="1">
      <c r="A42" s="66">
        <v>36</v>
      </c>
      <c r="B42" s="39">
        <v>8412470817</v>
      </c>
      <c r="C42" s="48" t="s">
        <v>83</v>
      </c>
      <c r="D42" s="49" t="s">
        <v>193</v>
      </c>
      <c r="E42" s="39" t="s">
        <v>97</v>
      </c>
      <c r="F42" s="39" t="s">
        <v>98</v>
      </c>
      <c r="G42" s="39" t="s">
        <v>190</v>
      </c>
      <c r="H42" s="39" t="s">
        <v>192</v>
      </c>
      <c r="I42" s="39" t="s">
        <v>178</v>
      </c>
      <c r="J42" s="39">
        <v>2016</v>
      </c>
      <c r="K42" s="39">
        <v>2000</v>
      </c>
      <c r="L42" s="39">
        <v>1598</v>
      </c>
      <c r="M42" s="39">
        <v>88</v>
      </c>
      <c r="N42" s="49" t="s">
        <v>319</v>
      </c>
      <c r="O42" s="44" t="s">
        <v>48</v>
      </c>
      <c r="P42" s="44">
        <v>381363</v>
      </c>
      <c r="Q42" s="44" t="s">
        <v>127</v>
      </c>
      <c r="R42" s="66" t="s">
        <v>128</v>
      </c>
      <c r="S42" s="39" t="s">
        <v>48</v>
      </c>
      <c r="T42" s="39" t="s">
        <v>48</v>
      </c>
      <c r="U42" s="44">
        <v>20000</v>
      </c>
      <c r="V42" s="39" t="s">
        <v>48</v>
      </c>
      <c r="W42" s="39" t="s">
        <v>128</v>
      </c>
      <c r="X42" s="39"/>
      <c r="Y42" s="39">
        <v>5560</v>
      </c>
      <c r="Z42" s="39">
        <v>300</v>
      </c>
      <c r="AA42" s="39">
        <v>672</v>
      </c>
      <c r="AB42" s="39">
        <v>500</v>
      </c>
      <c r="AC42" s="39"/>
      <c r="AD42" s="77">
        <f t="shared" si="0"/>
        <v>7032</v>
      </c>
      <c r="AE42" s="66">
        <v>5</v>
      </c>
      <c r="AF42" s="30" t="s">
        <v>48</v>
      </c>
      <c r="AG42" s="31"/>
      <c r="AH42" s="32"/>
      <c r="AI42" s="32"/>
    </row>
    <row r="43" spans="1:35" s="38" customFormat="1" ht="14.25" customHeight="1">
      <c r="A43" s="66">
        <v>37</v>
      </c>
      <c r="B43" s="49">
        <v>8452180816</v>
      </c>
      <c r="C43" s="16" t="s">
        <v>298</v>
      </c>
      <c r="D43" s="49" t="s">
        <v>195</v>
      </c>
      <c r="E43" s="49" t="s">
        <v>103</v>
      </c>
      <c r="F43" s="49" t="s">
        <v>196</v>
      </c>
      <c r="G43" s="49" t="s">
        <v>197</v>
      </c>
      <c r="H43" s="49" t="s">
        <v>198</v>
      </c>
      <c r="I43" s="49" t="s">
        <v>3</v>
      </c>
      <c r="J43" s="49">
        <v>2016</v>
      </c>
      <c r="K43" s="49">
        <v>2310</v>
      </c>
      <c r="L43" s="49">
        <v>1499</v>
      </c>
      <c r="M43" s="49">
        <v>88</v>
      </c>
      <c r="N43" s="49"/>
      <c r="O43" s="44" t="s">
        <v>48</v>
      </c>
      <c r="P43" s="49">
        <v>614542</v>
      </c>
      <c r="Q43" s="44" t="s">
        <v>127</v>
      </c>
      <c r="R43" s="39" t="s">
        <v>48</v>
      </c>
      <c r="S43" s="39" t="s">
        <v>48</v>
      </c>
      <c r="T43" s="39" t="s">
        <v>48</v>
      </c>
      <c r="U43" s="44">
        <v>20000</v>
      </c>
      <c r="V43" s="39" t="s">
        <v>48</v>
      </c>
      <c r="W43" s="39" t="s">
        <v>128</v>
      </c>
      <c r="X43" s="49">
        <v>1476</v>
      </c>
      <c r="Y43" s="49">
        <v>8336</v>
      </c>
      <c r="Z43" s="49">
        <v>300</v>
      </c>
      <c r="AA43" s="49">
        <v>1152</v>
      </c>
      <c r="AB43" s="49">
        <v>0</v>
      </c>
      <c r="AC43" s="49"/>
      <c r="AD43" s="78">
        <f t="shared" si="0"/>
        <v>11264</v>
      </c>
      <c r="AE43" s="66">
        <v>7</v>
      </c>
      <c r="AF43" s="30" t="s">
        <v>128</v>
      </c>
      <c r="AG43" s="31"/>
      <c r="AH43" s="32"/>
      <c r="AI43" s="32"/>
    </row>
    <row r="44" spans="1:35" s="68" customFormat="1" ht="14.25" customHeight="1">
      <c r="A44" s="66">
        <v>38</v>
      </c>
      <c r="B44" s="49">
        <v>8490863412</v>
      </c>
      <c r="C44" s="40" t="s">
        <v>311</v>
      </c>
      <c r="D44" s="49" t="s">
        <v>202</v>
      </c>
      <c r="E44" s="49" t="s">
        <v>79</v>
      </c>
      <c r="F44" s="49" t="s">
        <v>201</v>
      </c>
      <c r="G44" s="49" t="s">
        <v>200</v>
      </c>
      <c r="H44" s="49" t="s">
        <v>199</v>
      </c>
      <c r="I44" s="49" t="s">
        <v>203</v>
      </c>
      <c r="J44" s="49">
        <v>2015</v>
      </c>
      <c r="K44" s="49">
        <v>750</v>
      </c>
      <c r="L44" s="49"/>
      <c r="M44" s="49"/>
      <c r="N44" s="49"/>
      <c r="O44" s="44" t="s">
        <v>128</v>
      </c>
      <c r="P44" s="49"/>
      <c r="Q44" s="49"/>
      <c r="R44" s="39" t="s">
        <v>48</v>
      </c>
      <c r="S44" s="49" t="s">
        <v>128</v>
      </c>
      <c r="T44" s="49" t="s">
        <v>128</v>
      </c>
      <c r="U44" s="49"/>
      <c r="V44" s="49" t="s">
        <v>128</v>
      </c>
      <c r="W44" s="49" t="s">
        <v>128</v>
      </c>
      <c r="X44" s="49">
        <v>36</v>
      </c>
      <c r="Y44" s="49"/>
      <c r="Z44" s="49"/>
      <c r="AA44" s="49"/>
      <c r="AB44" s="49">
        <v>0</v>
      </c>
      <c r="AC44" s="49"/>
      <c r="AD44" s="78">
        <f t="shared" si="0"/>
        <v>36</v>
      </c>
      <c r="AE44" s="66">
        <v>0</v>
      </c>
      <c r="AF44" s="30" t="s">
        <v>128</v>
      </c>
      <c r="AG44" s="31"/>
      <c r="AH44" s="32"/>
      <c r="AI44" s="32"/>
    </row>
    <row r="45" spans="1:35" s="52" customFormat="1" ht="14.25" customHeight="1">
      <c r="A45" s="66">
        <v>39</v>
      </c>
      <c r="B45" s="49">
        <v>1866764115</v>
      </c>
      <c r="C45" s="48" t="s">
        <v>83</v>
      </c>
      <c r="D45" s="49" t="s">
        <v>204</v>
      </c>
      <c r="E45" s="49" t="s">
        <v>106</v>
      </c>
      <c r="F45" s="49" t="s">
        <v>67</v>
      </c>
      <c r="G45" s="49" t="s">
        <v>205</v>
      </c>
      <c r="H45" s="49" t="s">
        <v>206</v>
      </c>
      <c r="I45" s="49" t="s">
        <v>3</v>
      </c>
      <c r="J45" s="49">
        <v>2016</v>
      </c>
      <c r="K45" s="49">
        <v>1588</v>
      </c>
      <c r="L45" s="49">
        <v>1197</v>
      </c>
      <c r="M45" s="49">
        <v>66</v>
      </c>
      <c r="N45" s="49"/>
      <c r="O45" s="49" t="s">
        <v>207</v>
      </c>
      <c r="P45" s="49">
        <v>298345</v>
      </c>
      <c r="Q45" s="49" t="s">
        <v>127</v>
      </c>
      <c r="R45" s="49" t="s">
        <v>48</v>
      </c>
      <c r="S45" s="49" t="s">
        <v>48</v>
      </c>
      <c r="T45" s="49" t="s">
        <v>48</v>
      </c>
      <c r="U45" s="49">
        <v>10000</v>
      </c>
      <c r="V45" s="49" t="s">
        <v>48</v>
      </c>
      <c r="W45" s="49" t="s">
        <v>128</v>
      </c>
      <c r="X45" s="50">
        <v>1120</v>
      </c>
      <c r="Y45" s="50">
        <v>4630</v>
      </c>
      <c r="Z45" s="50">
        <v>150</v>
      </c>
      <c r="AA45" s="50">
        <v>672</v>
      </c>
      <c r="AB45" s="49"/>
      <c r="AC45" s="49"/>
      <c r="AD45" s="78">
        <f t="shared" si="0"/>
        <v>6572</v>
      </c>
      <c r="AE45" s="39">
        <v>5</v>
      </c>
      <c r="AF45" s="30" t="s">
        <v>128</v>
      </c>
      <c r="AG45" s="51"/>
      <c r="AH45" s="32"/>
      <c r="AI45" s="32"/>
    </row>
    <row r="46" spans="1:35" s="52" customFormat="1" ht="14.25" customHeight="1">
      <c r="A46" s="66">
        <v>40</v>
      </c>
      <c r="B46" s="49">
        <v>1866764211</v>
      </c>
      <c r="C46" s="48" t="s">
        <v>83</v>
      </c>
      <c r="D46" s="49" t="s">
        <v>208</v>
      </c>
      <c r="E46" s="49" t="s">
        <v>106</v>
      </c>
      <c r="F46" s="49" t="s">
        <v>67</v>
      </c>
      <c r="G46" s="49" t="s">
        <v>209</v>
      </c>
      <c r="H46" s="49" t="s">
        <v>210</v>
      </c>
      <c r="I46" s="49" t="s">
        <v>3</v>
      </c>
      <c r="J46" s="49">
        <v>2016</v>
      </c>
      <c r="K46" s="49">
        <v>1564</v>
      </c>
      <c r="L46" s="49">
        <v>1197</v>
      </c>
      <c r="M46" s="49">
        <v>66</v>
      </c>
      <c r="N46" s="49"/>
      <c r="O46" s="49" t="s">
        <v>207</v>
      </c>
      <c r="P46" s="49">
        <v>289957</v>
      </c>
      <c r="Q46" s="49" t="s">
        <v>127</v>
      </c>
      <c r="R46" s="49" t="s">
        <v>48</v>
      </c>
      <c r="S46" s="49" t="s">
        <v>48</v>
      </c>
      <c r="T46" s="49" t="s">
        <v>48</v>
      </c>
      <c r="U46" s="49">
        <v>10000</v>
      </c>
      <c r="V46" s="49" t="s">
        <v>48</v>
      </c>
      <c r="W46" s="49" t="s">
        <v>128</v>
      </c>
      <c r="X46" s="50">
        <v>1120</v>
      </c>
      <c r="Y46" s="50">
        <v>4501.94</v>
      </c>
      <c r="Z46" s="50">
        <v>150.06</v>
      </c>
      <c r="AA46" s="50">
        <v>672</v>
      </c>
      <c r="AB46" s="49"/>
      <c r="AC46" s="49"/>
      <c r="AD46" s="78">
        <f t="shared" si="0"/>
        <v>6444</v>
      </c>
      <c r="AE46" s="39">
        <v>5</v>
      </c>
      <c r="AF46" s="30" t="s">
        <v>128</v>
      </c>
      <c r="AG46" s="51"/>
      <c r="AH46" s="32"/>
      <c r="AI46" s="32"/>
    </row>
    <row r="47" spans="1:35" s="52" customFormat="1" ht="14.25" customHeight="1">
      <c r="A47" s="66">
        <v>41</v>
      </c>
      <c r="B47" s="49">
        <v>1866764318</v>
      </c>
      <c r="C47" s="48" t="s">
        <v>83</v>
      </c>
      <c r="D47" s="49" t="s">
        <v>211</v>
      </c>
      <c r="E47" s="49" t="s">
        <v>106</v>
      </c>
      <c r="F47" s="49" t="s">
        <v>67</v>
      </c>
      <c r="G47" s="49" t="s">
        <v>212</v>
      </c>
      <c r="H47" s="49" t="s">
        <v>213</v>
      </c>
      <c r="I47" s="49" t="s">
        <v>3</v>
      </c>
      <c r="J47" s="49">
        <v>2016</v>
      </c>
      <c r="K47" s="49">
        <v>1564</v>
      </c>
      <c r="L47" s="49">
        <v>1197</v>
      </c>
      <c r="M47" s="49">
        <v>66</v>
      </c>
      <c r="N47" s="49"/>
      <c r="O47" s="49" t="s">
        <v>207</v>
      </c>
      <c r="P47" s="49">
        <v>289957</v>
      </c>
      <c r="Q47" s="49" t="s">
        <v>127</v>
      </c>
      <c r="R47" s="49" t="s">
        <v>48</v>
      </c>
      <c r="S47" s="49" t="s">
        <v>48</v>
      </c>
      <c r="T47" s="49" t="s">
        <v>48</v>
      </c>
      <c r="U47" s="49">
        <v>10000</v>
      </c>
      <c r="V47" s="49" t="s">
        <v>48</v>
      </c>
      <c r="W47" s="49" t="s">
        <v>128</v>
      </c>
      <c r="X47" s="50">
        <v>1120</v>
      </c>
      <c r="Y47" s="50">
        <v>4501.94</v>
      </c>
      <c r="Z47" s="50">
        <v>150.06</v>
      </c>
      <c r="AA47" s="50">
        <v>672</v>
      </c>
      <c r="AB47" s="49"/>
      <c r="AC47" s="49"/>
      <c r="AD47" s="78">
        <f t="shared" si="0"/>
        <v>6444</v>
      </c>
      <c r="AE47" s="39">
        <v>5</v>
      </c>
      <c r="AF47" s="30" t="s">
        <v>128</v>
      </c>
      <c r="AG47" s="51"/>
      <c r="AH47" s="32"/>
      <c r="AI47" s="32"/>
    </row>
    <row r="48" spans="1:35" s="52" customFormat="1" ht="14.25" customHeight="1">
      <c r="A48" s="66">
        <v>42</v>
      </c>
      <c r="B48" s="49">
        <v>1866764414</v>
      </c>
      <c r="C48" s="48" t="s">
        <v>83</v>
      </c>
      <c r="D48" s="49" t="s">
        <v>214</v>
      </c>
      <c r="E48" s="49" t="s">
        <v>106</v>
      </c>
      <c r="F48" s="49" t="s">
        <v>67</v>
      </c>
      <c r="G48" s="49" t="s">
        <v>215</v>
      </c>
      <c r="H48" s="49" t="s">
        <v>216</v>
      </c>
      <c r="I48" s="49" t="s">
        <v>3</v>
      </c>
      <c r="J48" s="49">
        <v>2016</v>
      </c>
      <c r="K48" s="49">
        <v>1564</v>
      </c>
      <c r="L48" s="49">
        <v>1197</v>
      </c>
      <c r="M48" s="49">
        <v>66</v>
      </c>
      <c r="N48" s="49"/>
      <c r="O48" s="49" t="s">
        <v>207</v>
      </c>
      <c r="P48" s="49">
        <v>289957</v>
      </c>
      <c r="Q48" s="49" t="s">
        <v>127</v>
      </c>
      <c r="R48" s="49" t="s">
        <v>48</v>
      </c>
      <c r="S48" s="49" t="s">
        <v>48</v>
      </c>
      <c r="T48" s="49" t="s">
        <v>48</v>
      </c>
      <c r="U48" s="49">
        <v>10000</v>
      </c>
      <c r="V48" s="49" t="s">
        <v>48</v>
      </c>
      <c r="W48" s="49" t="s">
        <v>128</v>
      </c>
      <c r="X48" s="50">
        <v>1120</v>
      </c>
      <c r="Y48" s="50">
        <v>4501.94</v>
      </c>
      <c r="Z48" s="50">
        <v>150.06</v>
      </c>
      <c r="AA48" s="50">
        <v>672</v>
      </c>
      <c r="AB48" s="49"/>
      <c r="AC48" s="49"/>
      <c r="AD48" s="78">
        <f t="shared" si="0"/>
        <v>6444</v>
      </c>
      <c r="AE48" s="39">
        <v>5</v>
      </c>
      <c r="AF48" s="30" t="s">
        <v>128</v>
      </c>
      <c r="AG48" s="51"/>
      <c r="AH48" s="32"/>
      <c r="AI48" s="32"/>
    </row>
    <row r="49" spans="1:35" s="52" customFormat="1" ht="14.25" customHeight="1">
      <c r="A49" s="66">
        <v>43</v>
      </c>
      <c r="B49" s="49">
        <v>1866764510</v>
      </c>
      <c r="C49" s="48" t="s">
        <v>83</v>
      </c>
      <c r="D49" s="49" t="s">
        <v>217</v>
      </c>
      <c r="E49" s="49" t="s">
        <v>106</v>
      </c>
      <c r="F49" s="49" t="s">
        <v>67</v>
      </c>
      <c r="G49" s="49" t="s">
        <v>218</v>
      </c>
      <c r="H49" s="49" t="s">
        <v>219</v>
      </c>
      <c r="I49" s="49" t="s">
        <v>3</v>
      </c>
      <c r="J49" s="49">
        <v>2016</v>
      </c>
      <c r="K49" s="49">
        <v>1588</v>
      </c>
      <c r="L49" s="49">
        <v>1197</v>
      </c>
      <c r="M49" s="49">
        <v>66</v>
      </c>
      <c r="N49" s="49"/>
      <c r="O49" s="49" t="s">
        <v>207</v>
      </c>
      <c r="P49" s="49">
        <v>298345</v>
      </c>
      <c r="Q49" s="49" t="s">
        <v>127</v>
      </c>
      <c r="R49" s="49" t="s">
        <v>48</v>
      </c>
      <c r="S49" s="49" t="s">
        <v>48</v>
      </c>
      <c r="T49" s="49" t="s">
        <v>48</v>
      </c>
      <c r="U49" s="49">
        <v>10000</v>
      </c>
      <c r="V49" s="49" t="s">
        <v>48</v>
      </c>
      <c r="W49" s="49" t="s">
        <v>128</v>
      </c>
      <c r="X49" s="50">
        <v>1120</v>
      </c>
      <c r="Y49" s="50">
        <v>4630.03</v>
      </c>
      <c r="Z49" s="50">
        <v>149.97</v>
      </c>
      <c r="AA49" s="50">
        <v>672</v>
      </c>
      <c r="AB49" s="49"/>
      <c r="AC49" s="49"/>
      <c r="AD49" s="78">
        <f t="shared" si="0"/>
        <v>6572</v>
      </c>
      <c r="AE49" s="39">
        <v>5</v>
      </c>
      <c r="AF49" s="30" t="s">
        <v>128</v>
      </c>
      <c r="AG49" s="51"/>
      <c r="AH49" s="32"/>
      <c r="AI49" s="32"/>
    </row>
    <row r="50" spans="1:35" s="52" customFormat="1" ht="14.25" customHeight="1">
      <c r="A50" s="66">
        <v>44</v>
      </c>
      <c r="B50" s="49">
        <v>1866764617</v>
      </c>
      <c r="C50" s="48" t="s">
        <v>83</v>
      </c>
      <c r="D50" s="49" t="s">
        <v>220</v>
      </c>
      <c r="E50" s="49" t="s">
        <v>106</v>
      </c>
      <c r="F50" s="49" t="s">
        <v>67</v>
      </c>
      <c r="G50" s="49" t="s">
        <v>221</v>
      </c>
      <c r="H50" s="49" t="s">
        <v>222</v>
      </c>
      <c r="I50" s="49" t="s">
        <v>3</v>
      </c>
      <c r="J50" s="49">
        <v>2016</v>
      </c>
      <c r="K50" s="49">
        <v>1564</v>
      </c>
      <c r="L50" s="49">
        <v>1197</v>
      </c>
      <c r="M50" s="49">
        <v>66</v>
      </c>
      <c r="N50" s="49"/>
      <c r="O50" s="49" t="s">
        <v>207</v>
      </c>
      <c r="P50" s="49">
        <v>289957</v>
      </c>
      <c r="Q50" s="49" t="s">
        <v>127</v>
      </c>
      <c r="R50" s="49" t="s">
        <v>48</v>
      </c>
      <c r="S50" s="49" t="s">
        <v>48</v>
      </c>
      <c r="T50" s="49" t="s">
        <v>48</v>
      </c>
      <c r="U50" s="49">
        <v>10000</v>
      </c>
      <c r="V50" s="49" t="s">
        <v>48</v>
      </c>
      <c r="W50" s="49" t="s">
        <v>128</v>
      </c>
      <c r="X50" s="50">
        <v>1120</v>
      </c>
      <c r="Y50" s="50">
        <v>4501.94</v>
      </c>
      <c r="Z50" s="50">
        <v>150.06</v>
      </c>
      <c r="AA50" s="50">
        <v>672</v>
      </c>
      <c r="AB50" s="49"/>
      <c r="AC50" s="49"/>
      <c r="AD50" s="78">
        <f t="shared" si="0"/>
        <v>6444</v>
      </c>
      <c r="AE50" s="39">
        <v>5</v>
      </c>
      <c r="AF50" s="30" t="s">
        <v>128</v>
      </c>
      <c r="AG50" s="51"/>
      <c r="AH50" s="32"/>
      <c r="AI50" s="32"/>
    </row>
    <row r="51" spans="1:35" s="52" customFormat="1" ht="14.25" customHeight="1">
      <c r="A51" s="66">
        <v>45</v>
      </c>
      <c r="B51" s="49">
        <v>1866764713</v>
      </c>
      <c r="C51" s="48" t="s">
        <v>83</v>
      </c>
      <c r="D51" s="49" t="s">
        <v>223</v>
      </c>
      <c r="E51" s="49" t="s">
        <v>106</v>
      </c>
      <c r="F51" s="49" t="s">
        <v>67</v>
      </c>
      <c r="G51" s="49" t="s">
        <v>224</v>
      </c>
      <c r="H51" s="49" t="s">
        <v>225</v>
      </c>
      <c r="I51" s="49" t="s">
        <v>3</v>
      </c>
      <c r="J51" s="49">
        <v>2016</v>
      </c>
      <c r="K51" s="49">
        <v>1564</v>
      </c>
      <c r="L51" s="49">
        <v>1197</v>
      </c>
      <c r="M51" s="49">
        <v>66</v>
      </c>
      <c r="N51" s="49"/>
      <c r="O51" s="49" t="s">
        <v>207</v>
      </c>
      <c r="P51" s="49">
        <v>289957</v>
      </c>
      <c r="Q51" s="49" t="s">
        <v>127</v>
      </c>
      <c r="R51" s="49" t="s">
        <v>48</v>
      </c>
      <c r="S51" s="49" t="s">
        <v>48</v>
      </c>
      <c r="T51" s="49" t="s">
        <v>48</v>
      </c>
      <c r="U51" s="49">
        <v>10000</v>
      </c>
      <c r="V51" s="49" t="s">
        <v>48</v>
      </c>
      <c r="W51" s="49" t="s">
        <v>128</v>
      </c>
      <c r="X51" s="50">
        <v>1120</v>
      </c>
      <c r="Y51" s="50">
        <v>4501.94</v>
      </c>
      <c r="Z51" s="50">
        <v>150.06</v>
      </c>
      <c r="AA51" s="50">
        <v>672</v>
      </c>
      <c r="AB51" s="49"/>
      <c r="AC51" s="49"/>
      <c r="AD51" s="78">
        <f t="shared" si="0"/>
        <v>6444</v>
      </c>
      <c r="AE51" s="39">
        <v>5</v>
      </c>
      <c r="AF51" s="30" t="s">
        <v>128</v>
      </c>
      <c r="AG51" s="51"/>
      <c r="AH51" s="32"/>
      <c r="AI51" s="32"/>
    </row>
    <row r="52" spans="1:35" s="52" customFormat="1" ht="14.25" customHeight="1">
      <c r="A52" s="66">
        <v>46</v>
      </c>
      <c r="B52" s="49">
        <v>1866764828</v>
      </c>
      <c r="C52" s="48" t="s">
        <v>83</v>
      </c>
      <c r="D52" s="49" t="s">
        <v>226</v>
      </c>
      <c r="E52" s="49" t="s">
        <v>106</v>
      </c>
      <c r="F52" s="49" t="s">
        <v>67</v>
      </c>
      <c r="G52" s="49" t="s">
        <v>227</v>
      </c>
      <c r="H52" s="49" t="s">
        <v>228</v>
      </c>
      <c r="I52" s="49" t="s">
        <v>3</v>
      </c>
      <c r="J52" s="49">
        <v>2016</v>
      </c>
      <c r="K52" s="49">
        <v>1564</v>
      </c>
      <c r="L52" s="49">
        <v>1197</v>
      </c>
      <c r="M52" s="49">
        <v>66</v>
      </c>
      <c r="N52" s="49"/>
      <c r="O52" s="49" t="s">
        <v>207</v>
      </c>
      <c r="P52" s="49">
        <v>289957</v>
      </c>
      <c r="Q52" s="49" t="s">
        <v>127</v>
      </c>
      <c r="R52" s="49" t="s">
        <v>48</v>
      </c>
      <c r="S52" s="49" t="s">
        <v>48</v>
      </c>
      <c r="T52" s="49" t="s">
        <v>48</v>
      </c>
      <c r="U52" s="49">
        <v>10000</v>
      </c>
      <c r="V52" s="49" t="s">
        <v>48</v>
      </c>
      <c r="W52" s="49" t="s">
        <v>128</v>
      </c>
      <c r="X52" s="50">
        <v>1120</v>
      </c>
      <c r="Y52" s="50">
        <v>4501.94</v>
      </c>
      <c r="Z52" s="50">
        <v>150.06</v>
      </c>
      <c r="AA52" s="50">
        <v>672</v>
      </c>
      <c r="AB52" s="49"/>
      <c r="AC52" s="49"/>
      <c r="AD52" s="78">
        <f t="shared" si="0"/>
        <v>6444</v>
      </c>
      <c r="AE52" s="39">
        <v>5</v>
      </c>
      <c r="AF52" s="30" t="s">
        <v>128</v>
      </c>
      <c r="AG52" s="51"/>
      <c r="AH52" s="32"/>
      <c r="AI52" s="32"/>
    </row>
    <row r="53" spans="1:35" s="52" customFormat="1" ht="14.25" customHeight="1">
      <c r="A53" s="66">
        <v>47</v>
      </c>
      <c r="B53" s="49">
        <v>1866764916</v>
      </c>
      <c r="C53" s="48" t="s">
        <v>83</v>
      </c>
      <c r="D53" s="49" t="s">
        <v>229</v>
      </c>
      <c r="E53" s="49" t="s">
        <v>106</v>
      </c>
      <c r="F53" s="49" t="s">
        <v>82</v>
      </c>
      <c r="G53" s="49" t="s">
        <v>230</v>
      </c>
      <c r="H53" s="49" t="s">
        <v>231</v>
      </c>
      <c r="I53" s="49" t="s">
        <v>3</v>
      </c>
      <c r="J53" s="49">
        <v>2016</v>
      </c>
      <c r="K53" s="49">
        <v>2045</v>
      </c>
      <c r="L53" s="49">
        <v>1968</v>
      </c>
      <c r="M53" s="49">
        <v>110</v>
      </c>
      <c r="N53" s="49"/>
      <c r="O53" s="49" t="s">
        <v>207</v>
      </c>
      <c r="P53" s="49">
        <v>646314</v>
      </c>
      <c r="Q53" s="49" t="s">
        <v>127</v>
      </c>
      <c r="R53" s="49" t="s">
        <v>48</v>
      </c>
      <c r="S53" s="49" t="s">
        <v>48</v>
      </c>
      <c r="T53" s="49" t="s">
        <v>48</v>
      </c>
      <c r="U53" s="49">
        <v>15000</v>
      </c>
      <c r="V53" s="49" t="s">
        <v>48</v>
      </c>
      <c r="W53" s="49" t="s">
        <v>128</v>
      </c>
      <c r="X53" s="50">
        <v>1884</v>
      </c>
      <c r="Y53" s="50">
        <v>9309.95</v>
      </c>
      <c r="Z53" s="50">
        <v>225.05</v>
      </c>
      <c r="AA53" s="50">
        <v>672</v>
      </c>
      <c r="AB53" s="49"/>
      <c r="AC53" s="49"/>
      <c r="AD53" s="78">
        <f t="shared" si="0"/>
        <v>12091</v>
      </c>
      <c r="AE53" s="39">
        <v>5</v>
      </c>
      <c r="AF53" s="30" t="s">
        <v>128</v>
      </c>
      <c r="AG53" s="51"/>
      <c r="AH53" s="32"/>
      <c r="AI53" s="32"/>
    </row>
    <row r="54" spans="1:35" s="52" customFormat="1" ht="14.25" customHeight="1">
      <c r="A54" s="66">
        <v>48</v>
      </c>
      <c r="B54" s="49">
        <v>1866765011</v>
      </c>
      <c r="C54" s="48" t="s">
        <v>83</v>
      </c>
      <c r="D54" s="49" t="s">
        <v>232</v>
      </c>
      <c r="E54" s="49" t="s">
        <v>106</v>
      </c>
      <c r="F54" s="49" t="s">
        <v>82</v>
      </c>
      <c r="G54" s="49" t="s">
        <v>233</v>
      </c>
      <c r="H54" s="49" t="s">
        <v>234</v>
      </c>
      <c r="I54" s="49" t="s">
        <v>3</v>
      </c>
      <c r="J54" s="49">
        <v>2016</v>
      </c>
      <c r="K54" s="49">
        <v>2045</v>
      </c>
      <c r="L54" s="49">
        <v>1968</v>
      </c>
      <c r="M54" s="49">
        <v>110</v>
      </c>
      <c r="N54" s="49"/>
      <c r="O54" s="49" t="s">
        <v>207</v>
      </c>
      <c r="P54" s="49">
        <v>646314</v>
      </c>
      <c r="Q54" s="49" t="s">
        <v>127</v>
      </c>
      <c r="R54" s="49" t="s">
        <v>48</v>
      </c>
      <c r="S54" s="49" t="s">
        <v>48</v>
      </c>
      <c r="T54" s="49" t="s">
        <v>48</v>
      </c>
      <c r="U54" s="49">
        <v>15000</v>
      </c>
      <c r="V54" s="49" t="s">
        <v>48</v>
      </c>
      <c r="W54" s="49" t="s">
        <v>128</v>
      </c>
      <c r="X54" s="50">
        <v>1884</v>
      </c>
      <c r="Y54" s="50">
        <v>9309.95</v>
      </c>
      <c r="Z54" s="50">
        <v>225.05</v>
      </c>
      <c r="AA54" s="50">
        <v>672</v>
      </c>
      <c r="AB54" s="49"/>
      <c r="AC54" s="49"/>
      <c r="AD54" s="78">
        <f t="shared" si="0"/>
        <v>12091</v>
      </c>
      <c r="AE54" s="39">
        <v>5</v>
      </c>
      <c r="AF54" s="30" t="s">
        <v>128</v>
      </c>
      <c r="AG54" s="51"/>
      <c r="AH54" s="32"/>
      <c r="AI54" s="32"/>
    </row>
    <row r="55" spans="1:35" s="52" customFormat="1" ht="14.25" customHeight="1">
      <c r="A55" s="66">
        <v>49</v>
      </c>
      <c r="B55" s="49">
        <v>1866765118</v>
      </c>
      <c r="C55" s="48" t="s">
        <v>83</v>
      </c>
      <c r="D55" s="49" t="s">
        <v>235</v>
      </c>
      <c r="E55" s="49" t="s">
        <v>106</v>
      </c>
      <c r="F55" s="49" t="s">
        <v>107</v>
      </c>
      <c r="G55" s="49" t="s">
        <v>236</v>
      </c>
      <c r="H55" s="49" t="s">
        <v>237</v>
      </c>
      <c r="I55" s="49" t="s">
        <v>3</v>
      </c>
      <c r="J55" s="49">
        <v>2016</v>
      </c>
      <c r="K55" s="49">
        <v>1900</v>
      </c>
      <c r="L55" s="49">
        <v>1395</v>
      </c>
      <c r="M55" s="49">
        <v>92</v>
      </c>
      <c r="N55" s="49"/>
      <c r="O55" s="49" t="s">
        <v>207</v>
      </c>
      <c r="P55" s="49">
        <v>430938</v>
      </c>
      <c r="Q55" s="49" t="s">
        <v>127</v>
      </c>
      <c r="R55" s="49" t="s">
        <v>48</v>
      </c>
      <c r="S55" s="49" t="s">
        <v>48</v>
      </c>
      <c r="T55" s="49" t="s">
        <v>48</v>
      </c>
      <c r="U55" s="49">
        <v>15000</v>
      </c>
      <c r="V55" s="49" t="s">
        <v>48</v>
      </c>
      <c r="W55" s="49" t="s">
        <v>128</v>
      </c>
      <c r="X55" s="50">
        <v>1248</v>
      </c>
      <c r="Y55" s="50">
        <v>6213.96</v>
      </c>
      <c r="Z55" s="50">
        <v>225.03</v>
      </c>
      <c r="AA55" s="50">
        <v>672</v>
      </c>
      <c r="AB55" s="49"/>
      <c r="AC55" s="49"/>
      <c r="AD55" s="79">
        <f t="shared" si="0"/>
        <v>8358.99</v>
      </c>
      <c r="AE55" s="39">
        <v>5</v>
      </c>
      <c r="AF55" s="30" t="s">
        <v>128</v>
      </c>
      <c r="AG55" s="51"/>
      <c r="AH55" s="32"/>
      <c r="AI55" s="32"/>
    </row>
    <row r="56" spans="1:35" s="52" customFormat="1" ht="14.25" customHeight="1">
      <c r="A56" s="66">
        <v>50</v>
      </c>
      <c r="B56" s="49">
        <v>1866765214</v>
      </c>
      <c r="C56" s="48" t="s">
        <v>83</v>
      </c>
      <c r="D56" s="49" t="s">
        <v>238</v>
      </c>
      <c r="E56" s="49" t="s">
        <v>106</v>
      </c>
      <c r="F56" s="49" t="s">
        <v>107</v>
      </c>
      <c r="G56" s="49" t="s">
        <v>239</v>
      </c>
      <c r="H56" s="49" t="s">
        <v>240</v>
      </c>
      <c r="I56" s="49" t="s">
        <v>3</v>
      </c>
      <c r="J56" s="49">
        <v>2016</v>
      </c>
      <c r="K56" s="49">
        <v>2016</v>
      </c>
      <c r="L56" s="49">
        <v>1395</v>
      </c>
      <c r="M56" s="49">
        <v>110</v>
      </c>
      <c r="N56" s="49"/>
      <c r="O56" s="49" t="s">
        <v>207</v>
      </c>
      <c r="P56" s="49">
        <v>499419</v>
      </c>
      <c r="Q56" s="49" t="s">
        <v>127</v>
      </c>
      <c r="R56" s="49" t="s">
        <v>48</v>
      </c>
      <c r="S56" s="49" t="s">
        <v>48</v>
      </c>
      <c r="T56" s="49" t="s">
        <v>48</v>
      </c>
      <c r="U56" s="49">
        <v>15000</v>
      </c>
      <c r="V56" s="49" t="s">
        <v>48</v>
      </c>
      <c r="W56" s="49" t="s">
        <v>128</v>
      </c>
      <c r="X56" s="50">
        <v>1248</v>
      </c>
      <c r="Y56" s="50">
        <v>7201.94</v>
      </c>
      <c r="Z56" s="50">
        <v>225.06</v>
      </c>
      <c r="AA56" s="50">
        <v>672</v>
      </c>
      <c r="AB56" s="49"/>
      <c r="AC56" s="49"/>
      <c r="AD56" s="78">
        <f t="shared" si="0"/>
        <v>9347</v>
      </c>
      <c r="AE56" s="39">
        <v>5</v>
      </c>
      <c r="AF56" s="30" t="s">
        <v>128</v>
      </c>
      <c r="AG56" s="51"/>
      <c r="AH56" s="32"/>
      <c r="AI56" s="32"/>
    </row>
    <row r="57" spans="1:35" s="52" customFormat="1" ht="14.25" customHeight="1">
      <c r="A57" s="66">
        <v>51</v>
      </c>
      <c r="B57" s="49">
        <v>1866765310</v>
      </c>
      <c r="C57" s="48" t="s">
        <v>83</v>
      </c>
      <c r="D57" s="49" t="s">
        <v>241</v>
      </c>
      <c r="E57" s="49" t="s">
        <v>106</v>
      </c>
      <c r="F57" s="49" t="s">
        <v>70</v>
      </c>
      <c r="G57" s="49" t="s">
        <v>242</v>
      </c>
      <c r="H57" s="49" t="s">
        <v>243</v>
      </c>
      <c r="I57" s="49" t="s">
        <v>3</v>
      </c>
      <c r="J57" s="49">
        <v>2016</v>
      </c>
      <c r="K57" s="49">
        <v>1845</v>
      </c>
      <c r="L57" s="49">
        <v>1798</v>
      </c>
      <c r="M57" s="49">
        <v>132</v>
      </c>
      <c r="N57" s="49"/>
      <c r="O57" s="49" t="s">
        <v>207</v>
      </c>
      <c r="P57" s="49">
        <v>547871</v>
      </c>
      <c r="Q57" s="49" t="s">
        <v>127</v>
      </c>
      <c r="R57" s="49" t="s">
        <v>48</v>
      </c>
      <c r="S57" s="49" t="s">
        <v>48</v>
      </c>
      <c r="T57" s="49" t="s">
        <v>48</v>
      </c>
      <c r="U57" s="49">
        <v>12000</v>
      </c>
      <c r="V57" s="49" t="s">
        <v>48</v>
      </c>
      <c r="W57" s="49" t="s">
        <v>128</v>
      </c>
      <c r="X57" s="50">
        <v>1248</v>
      </c>
      <c r="Y57" s="50">
        <v>7898.98</v>
      </c>
      <c r="Z57" s="50">
        <v>180.02</v>
      </c>
      <c r="AA57" s="50">
        <v>672</v>
      </c>
      <c r="AB57" s="49"/>
      <c r="AC57" s="49"/>
      <c r="AD57" s="78">
        <f t="shared" si="0"/>
        <v>9999</v>
      </c>
      <c r="AE57" s="39">
        <v>5</v>
      </c>
      <c r="AF57" s="30" t="s">
        <v>128</v>
      </c>
      <c r="AG57" s="51"/>
      <c r="AH57" s="32"/>
      <c r="AI57" s="32"/>
    </row>
    <row r="58" spans="1:35" s="52" customFormat="1" ht="14.25" customHeight="1">
      <c r="A58" s="66">
        <v>52</v>
      </c>
      <c r="B58" s="49">
        <v>1866765417</v>
      </c>
      <c r="C58" s="48" t="s">
        <v>83</v>
      </c>
      <c r="D58" s="49" t="s">
        <v>244</v>
      </c>
      <c r="E58" s="49" t="s">
        <v>106</v>
      </c>
      <c r="F58" s="49" t="s">
        <v>70</v>
      </c>
      <c r="G58" s="49" t="s">
        <v>245</v>
      </c>
      <c r="H58" s="49" t="s">
        <v>246</v>
      </c>
      <c r="I58" s="49" t="s">
        <v>3</v>
      </c>
      <c r="J58" s="49">
        <v>2016</v>
      </c>
      <c r="K58" s="49">
        <v>1845</v>
      </c>
      <c r="L58" s="49">
        <v>1798</v>
      </c>
      <c r="M58" s="49">
        <v>132</v>
      </c>
      <c r="N58" s="49"/>
      <c r="O58" s="49" t="s">
        <v>207</v>
      </c>
      <c r="P58" s="49">
        <v>547871</v>
      </c>
      <c r="Q58" s="49" t="s">
        <v>127</v>
      </c>
      <c r="R58" s="49" t="s">
        <v>48</v>
      </c>
      <c r="S58" s="49" t="s">
        <v>48</v>
      </c>
      <c r="T58" s="49" t="s">
        <v>48</v>
      </c>
      <c r="U58" s="49">
        <v>12000</v>
      </c>
      <c r="V58" s="49" t="s">
        <v>48</v>
      </c>
      <c r="W58" s="49" t="s">
        <v>128</v>
      </c>
      <c r="X58" s="50">
        <v>1248</v>
      </c>
      <c r="Y58" s="50">
        <v>7898.98</v>
      </c>
      <c r="Z58" s="50">
        <v>180.02</v>
      </c>
      <c r="AA58" s="50">
        <v>672</v>
      </c>
      <c r="AB58" s="49"/>
      <c r="AC58" s="49"/>
      <c r="AD58" s="78">
        <f t="shared" si="0"/>
        <v>9999</v>
      </c>
      <c r="AE58" s="39">
        <v>5</v>
      </c>
      <c r="AF58" s="30" t="s">
        <v>128</v>
      </c>
      <c r="AG58" s="51"/>
      <c r="AH58" s="32"/>
      <c r="AI58" s="32"/>
    </row>
    <row r="59" spans="1:35" s="52" customFormat="1" ht="14.25" customHeight="1">
      <c r="A59" s="66">
        <v>53</v>
      </c>
      <c r="B59" s="49">
        <v>1866765513</v>
      </c>
      <c r="C59" s="48" t="s">
        <v>83</v>
      </c>
      <c r="D59" s="49" t="s">
        <v>247</v>
      </c>
      <c r="E59" s="49" t="s">
        <v>106</v>
      </c>
      <c r="F59" s="49" t="s">
        <v>70</v>
      </c>
      <c r="G59" s="49" t="s">
        <v>248</v>
      </c>
      <c r="H59" s="49" t="s">
        <v>249</v>
      </c>
      <c r="I59" s="49" t="s">
        <v>3</v>
      </c>
      <c r="J59" s="49">
        <v>2016</v>
      </c>
      <c r="K59" s="49">
        <v>1845</v>
      </c>
      <c r="L59" s="49">
        <v>1798</v>
      </c>
      <c r="M59" s="49">
        <v>132</v>
      </c>
      <c r="N59" s="49"/>
      <c r="O59" s="49" t="s">
        <v>207</v>
      </c>
      <c r="P59" s="49">
        <v>547871</v>
      </c>
      <c r="Q59" s="49" t="s">
        <v>127</v>
      </c>
      <c r="R59" s="49" t="s">
        <v>48</v>
      </c>
      <c r="S59" s="49" t="s">
        <v>48</v>
      </c>
      <c r="T59" s="49" t="s">
        <v>48</v>
      </c>
      <c r="U59" s="49">
        <v>12000</v>
      </c>
      <c r="V59" s="49" t="s">
        <v>48</v>
      </c>
      <c r="W59" s="49" t="s">
        <v>128</v>
      </c>
      <c r="X59" s="50">
        <v>1248</v>
      </c>
      <c r="Y59" s="50">
        <v>7898.98</v>
      </c>
      <c r="Z59" s="50">
        <v>180.02</v>
      </c>
      <c r="AA59" s="50">
        <v>672</v>
      </c>
      <c r="AB59" s="49"/>
      <c r="AC59" s="49"/>
      <c r="AD59" s="78">
        <f t="shared" si="0"/>
        <v>9999</v>
      </c>
      <c r="AE59" s="39">
        <v>5</v>
      </c>
      <c r="AF59" s="30" t="s">
        <v>128</v>
      </c>
      <c r="AG59" s="51"/>
      <c r="AH59" s="32"/>
      <c r="AI59" s="32"/>
    </row>
    <row r="60" spans="1:35" s="52" customFormat="1" ht="14.25" customHeight="1">
      <c r="A60" s="66">
        <v>54</v>
      </c>
      <c r="B60" s="49">
        <v>1866765628</v>
      </c>
      <c r="C60" s="48" t="s">
        <v>83</v>
      </c>
      <c r="D60" s="49" t="s">
        <v>250</v>
      </c>
      <c r="E60" s="49" t="s">
        <v>106</v>
      </c>
      <c r="F60" s="49" t="s">
        <v>70</v>
      </c>
      <c r="G60" s="49" t="s">
        <v>251</v>
      </c>
      <c r="H60" s="49" t="s">
        <v>252</v>
      </c>
      <c r="I60" s="49" t="s">
        <v>3</v>
      </c>
      <c r="J60" s="49">
        <v>2016</v>
      </c>
      <c r="K60" s="49">
        <v>1845</v>
      </c>
      <c r="L60" s="49">
        <v>1798</v>
      </c>
      <c r="M60" s="49">
        <v>132</v>
      </c>
      <c r="N60" s="49"/>
      <c r="O60" s="49" t="s">
        <v>207</v>
      </c>
      <c r="P60" s="49">
        <v>547871</v>
      </c>
      <c r="Q60" s="49" t="s">
        <v>127</v>
      </c>
      <c r="R60" s="49" t="s">
        <v>48</v>
      </c>
      <c r="S60" s="49" t="s">
        <v>48</v>
      </c>
      <c r="T60" s="49" t="s">
        <v>48</v>
      </c>
      <c r="U60" s="49">
        <v>12000</v>
      </c>
      <c r="V60" s="49" t="s">
        <v>48</v>
      </c>
      <c r="W60" s="49" t="s">
        <v>128</v>
      </c>
      <c r="X60" s="50">
        <v>1248</v>
      </c>
      <c r="Y60" s="50">
        <v>7898.98</v>
      </c>
      <c r="Z60" s="50">
        <v>180.02</v>
      </c>
      <c r="AA60" s="50">
        <v>672</v>
      </c>
      <c r="AB60" s="49"/>
      <c r="AC60" s="49"/>
      <c r="AD60" s="78">
        <f>AC60+AB60+AA60+Z60+Y60+X60</f>
        <v>9999</v>
      </c>
      <c r="AE60" s="39">
        <v>5</v>
      </c>
      <c r="AF60" s="30" t="s">
        <v>128</v>
      </c>
      <c r="AG60" s="51"/>
      <c r="AH60" s="32"/>
      <c r="AI60" s="32"/>
    </row>
    <row r="61" spans="1:35" s="52" customFormat="1" ht="14.25" customHeight="1">
      <c r="A61" s="66">
        <v>55</v>
      </c>
      <c r="B61" s="49">
        <v>1866765716</v>
      </c>
      <c r="C61" s="48" t="s">
        <v>83</v>
      </c>
      <c r="D61" s="49" t="s">
        <v>253</v>
      </c>
      <c r="E61" s="49" t="s">
        <v>106</v>
      </c>
      <c r="F61" s="49" t="s">
        <v>70</v>
      </c>
      <c r="G61" s="49" t="s">
        <v>254</v>
      </c>
      <c r="H61" s="49" t="s">
        <v>255</v>
      </c>
      <c r="I61" s="49" t="s">
        <v>3</v>
      </c>
      <c r="J61" s="49">
        <v>2016</v>
      </c>
      <c r="K61" s="49">
        <v>1845</v>
      </c>
      <c r="L61" s="49">
        <v>1798</v>
      </c>
      <c r="M61" s="49">
        <v>132</v>
      </c>
      <c r="N61" s="49"/>
      <c r="O61" s="49" t="s">
        <v>207</v>
      </c>
      <c r="P61" s="49">
        <v>547871</v>
      </c>
      <c r="Q61" s="49" t="s">
        <v>127</v>
      </c>
      <c r="R61" s="49" t="s">
        <v>48</v>
      </c>
      <c r="S61" s="49" t="s">
        <v>48</v>
      </c>
      <c r="T61" s="49" t="s">
        <v>48</v>
      </c>
      <c r="U61" s="49">
        <v>12000</v>
      </c>
      <c r="V61" s="49" t="s">
        <v>48</v>
      </c>
      <c r="W61" s="49" t="s">
        <v>128</v>
      </c>
      <c r="X61" s="50">
        <v>1248</v>
      </c>
      <c r="Y61" s="50">
        <v>7898.98</v>
      </c>
      <c r="Z61" s="50">
        <v>180.02</v>
      </c>
      <c r="AA61" s="50">
        <v>672</v>
      </c>
      <c r="AB61" s="49"/>
      <c r="AC61" s="49"/>
      <c r="AD61" s="78">
        <f>AC61+AB61+AA61+Z61+Y61+X61</f>
        <v>9999</v>
      </c>
      <c r="AE61" s="39">
        <v>5</v>
      </c>
      <c r="AF61" s="30" t="s">
        <v>128</v>
      </c>
      <c r="AG61" s="51"/>
      <c r="AH61" s="32"/>
      <c r="AI61" s="32"/>
    </row>
    <row r="62" spans="1:35" s="52" customFormat="1" ht="14.25" customHeight="1">
      <c r="A62" s="66">
        <v>56</v>
      </c>
      <c r="B62" s="49">
        <v>8528363328</v>
      </c>
      <c r="C62" s="48" t="s">
        <v>83</v>
      </c>
      <c r="D62" s="49" t="s">
        <v>256</v>
      </c>
      <c r="E62" s="19" t="s">
        <v>103</v>
      </c>
      <c r="F62" s="49" t="s">
        <v>259</v>
      </c>
      <c r="G62" s="49" t="s">
        <v>257</v>
      </c>
      <c r="H62" s="49" t="s">
        <v>258</v>
      </c>
      <c r="I62" s="49" t="s">
        <v>260</v>
      </c>
      <c r="J62" s="49">
        <v>2016</v>
      </c>
      <c r="K62" s="49">
        <v>1760</v>
      </c>
      <c r="L62" s="49">
        <v>2198</v>
      </c>
      <c r="M62" s="49">
        <v>103</v>
      </c>
      <c r="N62" s="49" t="s">
        <v>319</v>
      </c>
      <c r="O62" s="49" t="s">
        <v>207</v>
      </c>
      <c r="P62" s="49">
        <v>872674</v>
      </c>
      <c r="Q62" s="49" t="s">
        <v>127</v>
      </c>
      <c r="R62" s="49" t="s">
        <v>128</v>
      </c>
      <c r="S62" s="49" t="s">
        <v>48</v>
      </c>
      <c r="T62" s="49" t="s">
        <v>48</v>
      </c>
      <c r="U62" s="49">
        <v>20000</v>
      </c>
      <c r="V62" s="49" t="s">
        <v>48</v>
      </c>
      <c r="W62" s="49" t="s">
        <v>48</v>
      </c>
      <c r="X62" s="50"/>
      <c r="Y62" s="50">
        <v>6311</v>
      </c>
      <c r="Z62" s="50">
        <v>300</v>
      </c>
      <c r="AA62" s="50">
        <v>1152</v>
      </c>
      <c r="AB62" s="49">
        <v>500</v>
      </c>
      <c r="AC62" s="49">
        <v>0</v>
      </c>
      <c r="AD62" s="78">
        <f>AC62+AB62+AA62+Z62+Y62+X62</f>
        <v>8263</v>
      </c>
      <c r="AE62" s="39">
        <v>9</v>
      </c>
      <c r="AF62" s="30" t="s">
        <v>48</v>
      </c>
      <c r="AG62" s="51"/>
      <c r="AH62" s="32"/>
      <c r="AI62" s="32"/>
    </row>
    <row r="63" spans="1:35" ht="14.25" customHeight="1">
      <c r="A63" s="66">
        <v>57</v>
      </c>
      <c r="B63" s="19">
        <v>8556275815</v>
      </c>
      <c r="C63" s="48" t="s">
        <v>62</v>
      </c>
      <c r="D63" s="19" t="s">
        <v>287</v>
      </c>
      <c r="E63" s="19"/>
      <c r="F63" s="19" t="s">
        <v>261</v>
      </c>
      <c r="G63" s="13"/>
      <c r="H63" s="19">
        <v>980123965</v>
      </c>
      <c r="I63" s="19" t="s">
        <v>262</v>
      </c>
      <c r="J63" s="19">
        <v>2017</v>
      </c>
      <c r="K63" s="19">
        <v>750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>
        <v>228</v>
      </c>
      <c r="Y63" s="19"/>
      <c r="Z63" s="19"/>
      <c r="AA63" s="19"/>
      <c r="AB63" s="19"/>
      <c r="AC63" s="19"/>
      <c r="AD63" s="80">
        <v>228</v>
      </c>
      <c r="AE63" s="39">
        <v>1</v>
      </c>
      <c r="AF63" s="30" t="s">
        <v>128</v>
      </c>
      <c r="AG63" s="51"/>
      <c r="AH63" s="32"/>
      <c r="AI63" s="32"/>
    </row>
    <row r="64" spans="1:35" ht="14.25" customHeight="1">
      <c r="A64" s="66">
        <v>58</v>
      </c>
      <c r="B64" s="19">
        <v>8556661410</v>
      </c>
      <c r="C64" s="48" t="s">
        <v>303</v>
      </c>
      <c r="D64" s="19" t="s">
        <v>265</v>
      </c>
      <c r="E64" s="19" t="s">
        <v>97</v>
      </c>
      <c r="F64" s="19" t="s">
        <v>98</v>
      </c>
      <c r="G64" s="19" t="s">
        <v>263</v>
      </c>
      <c r="H64" s="19" t="s">
        <v>264</v>
      </c>
      <c r="I64" s="66" t="s">
        <v>271</v>
      </c>
      <c r="J64" s="19">
        <v>2017</v>
      </c>
      <c r="K64" s="19">
        <v>1230</v>
      </c>
      <c r="L64" s="19">
        <v>1560</v>
      </c>
      <c r="M64" s="19">
        <v>75</v>
      </c>
      <c r="N64" s="19"/>
      <c r="O64" s="19" t="s">
        <v>207</v>
      </c>
      <c r="P64" s="19">
        <v>405869</v>
      </c>
      <c r="Q64" s="19" t="s">
        <v>127</v>
      </c>
      <c r="R64" s="19" t="s">
        <v>48</v>
      </c>
      <c r="S64" s="19" t="s">
        <v>48</v>
      </c>
      <c r="T64" s="19" t="s">
        <v>48</v>
      </c>
      <c r="U64" s="19">
        <v>20000</v>
      </c>
      <c r="V64" s="19" t="s">
        <v>48</v>
      </c>
      <c r="W64" s="19" t="s">
        <v>128</v>
      </c>
      <c r="X64" s="19">
        <v>1040</v>
      </c>
      <c r="Y64" s="19">
        <v>4924</v>
      </c>
      <c r="Z64" s="19">
        <v>300</v>
      </c>
      <c r="AA64" s="19">
        <v>672</v>
      </c>
      <c r="AB64" s="19"/>
      <c r="AC64" s="19"/>
      <c r="AD64" s="80">
        <f aca="true" t="shared" si="1" ref="AD64:AD77">AC64+AB64+AA64+Z64+Y64+X64</f>
        <v>6936</v>
      </c>
      <c r="AE64" s="39">
        <v>3</v>
      </c>
      <c r="AF64" s="30" t="s">
        <v>128</v>
      </c>
      <c r="AG64" s="51"/>
      <c r="AH64" s="32"/>
      <c r="AI64" s="32"/>
    </row>
    <row r="65" spans="1:35" ht="14.25" customHeight="1">
      <c r="A65" s="66">
        <v>59</v>
      </c>
      <c r="B65" s="19">
        <v>8593390417</v>
      </c>
      <c r="C65" s="48" t="s">
        <v>36</v>
      </c>
      <c r="D65" s="19" t="s">
        <v>266</v>
      </c>
      <c r="E65" s="19" t="s">
        <v>267</v>
      </c>
      <c r="F65" s="19" t="s">
        <v>268</v>
      </c>
      <c r="G65" s="19" t="s">
        <v>269</v>
      </c>
      <c r="H65" s="19" t="s">
        <v>270</v>
      </c>
      <c r="I65" s="66" t="s">
        <v>271</v>
      </c>
      <c r="J65" s="19">
        <v>2013</v>
      </c>
      <c r="K65" s="19">
        <v>2430</v>
      </c>
      <c r="L65" s="19">
        <v>1368</v>
      </c>
      <c r="M65" s="19">
        <v>89</v>
      </c>
      <c r="N65" s="19"/>
      <c r="O65" s="19" t="s">
        <v>207</v>
      </c>
      <c r="P65" s="19">
        <v>160000</v>
      </c>
      <c r="Q65" s="19" t="s">
        <v>127</v>
      </c>
      <c r="R65" s="19" t="s">
        <v>48</v>
      </c>
      <c r="S65" s="19" t="s">
        <v>48</v>
      </c>
      <c r="T65" s="19" t="s">
        <v>48</v>
      </c>
      <c r="U65" s="19">
        <v>20000</v>
      </c>
      <c r="V65" s="19" t="s">
        <v>48</v>
      </c>
      <c r="W65" s="19" t="s">
        <v>128</v>
      </c>
      <c r="X65" s="19">
        <v>1040</v>
      </c>
      <c r="Y65" s="19">
        <v>2288</v>
      </c>
      <c r="Z65" s="19">
        <v>300</v>
      </c>
      <c r="AA65" s="19">
        <v>672</v>
      </c>
      <c r="AB65" s="19">
        <v>0</v>
      </c>
      <c r="AC65" s="19"/>
      <c r="AD65" s="80">
        <f t="shared" si="1"/>
        <v>4300</v>
      </c>
      <c r="AE65" s="39">
        <v>2</v>
      </c>
      <c r="AF65" s="30" t="s">
        <v>128</v>
      </c>
      <c r="AG65" s="51"/>
      <c r="AH65" s="32"/>
      <c r="AI65" s="32"/>
    </row>
    <row r="66" spans="1:35" ht="14.25" customHeight="1">
      <c r="A66" s="66">
        <v>60</v>
      </c>
      <c r="B66" s="19">
        <v>8663779015</v>
      </c>
      <c r="C66" s="14" t="s">
        <v>303</v>
      </c>
      <c r="D66" s="19" t="s">
        <v>278</v>
      </c>
      <c r="E66" s="19" t="s">
        <v>97</v>
      </c>
      <c r="F66" s="19" t="s">
        <v>114</v>
      </c>
      <c r="G66" s="19" t="s">
        <v>276</v>
      </c>
      <c r="H66" s="19" t="s">
        <v>272</v>
      </c>
      <c r="I66" s="66" t="s">
        <v>271</v>
      </c>
      <c r="J66" s="19">
        <v>2017</v>
      </c>
      <c r="K66" s="19">
        <v>2160</v>
      </c>
      <c r="L66" s="19">
        <v>1560</v>
      </c>
      <c r="M66" s="19">
        <v>73</v>
      </c>
      <c r="N66" s="19"/>
      <c r="O66" s="19" t="s">
        <v>207</v>
      </c>
      <c r="P66" s="19">
        <v>417872</v>
      </c>
      <c r="Q66" s="19" t="s">
        <v>127</v>
      </c>
      <c r="R66" s="19" t="s">
        <v>48</v>
      </c>
      <c r="S66" s="19" t="s">
        <v>48</v>
      </c>
      <c r="T66" s="19" t="s">
        <v>48</v>
      </c>
      <c r="U66" s="19">
        <v>20000</v>
      </c>
      <c r="V66" s="19" t="s">
        <v>48</v>
      </c>
      <c r="W66" s="19" t="s">
        <v>128</v>
      </c>
      <c r="X66" s="19">
        <v>1248</v>
      </c>
      <c r="Y66" s="19">
        <v>5728</v>
      </c>
      <c r="Z66" s="19">
        <v>300</v>
      </c>
      <c r="AA66" s="19">
        <v>672</v>
      </c>
      <c r="AB66" s="19"/>
      <c r="AC66" s="19"/>
      <c r="AD66" s="80">
        <f t="shared" si="1"/>
        <v>7948</v>
      </c>
      <c r="AE66" s="39">
        <v>5</v>
      </c>
      <c r="AF66" s="30" t="s">
        <v>128</v>
      </c>
      <c r="AG66" s="51"/>
      <c r="AH66" s="32"/>
      <c r="AI66" s="32"/>
    </row>
    <row r="67" spans="1:35" ht="14.25" customHeight="1">
      <c r="A67" s="66">
        <v>61</v>
      </c>
      <c r="B67" s="71">
        <v>8663799112</v>
      </c>
      <c r="C67" s="14" t="s">
        <v>303</v>
      </c>
      <c r="D67" s="19" t="s">
        <v>279</v>
      </c>
      <c r="E67" s="19" t="s">
        <v>97</v>
      </c>
      <c r="F67" s="19" t="s">
        <v>114</v>
      </c>
      <c r="G67" s="19" t="s">
        <v>277</v>
      </c>
      <c r="H67" s="19" t="s">
        <v>273</v>
      </c>
      <c r="I67" s="66" t="s">
        <v>271</v>
      </c>
      <c r="J67" s="19">
        <v>2017</v>
      </c>
      <c r="K67" s="19">
        <v>2140</v>
      </c>
      <c r="L67" s="19">
        <v>1560</v>
      </c>
      <c r="M67" s="19">
        <v>73</v>
      </c>
      <c r="N67" s="19"/>
      <c r="O67" s="19" t="s">
        <v>207</v>
      </c>
      <c r="P67" s="19">
        <v>395916</v>
      </c>
      <c r="Q67" s="19" t="s">
        <v>127</v>
      </c>
      <c r="R67" s="19" t="s">
        <v>48</v>
      </c>
      <c r="S67" s="19" t="s">
        <v>48</v>
      </c>
      <c r="T67" s="19" t="s">
        <v>48</v>
      </c>
      <c r="U67" s="19">
        <v>20000</v>
      </c>
      <c r="V67" s="19" t="s">
        <v>48</v>
      </c>
      <c r="W67" s="19" t="s">
        <v>128</v>
      </c>
      <c r="X67" s="19">
        <v>1248</v>
      </c>
      <c r="Y67" s="19">
        <v>5427</v>
      </c>
      <c r="Z67" s="19">
        <v>300</v>
      </c>
      <c r="AA67" s="19">
        <v>672</v>
      </c>
      <c r="AB67" s="19"/>
      <c r="AC67" s="19"/>
      <c r="AD67" s="80">
        <f t="shared" si="1"/>
        <v>7647</v>
      </c>
      <c r="AE67" s="39">
        <v>3</v>
      </c>
      <c r="AF67" s="30" t="s">
        <v>128</v>
      </c>
      <c r="AG67" s="51"/>
      <c r="AH67" s="32"/>
      <c r="AI67" s="32"/>
    </row>
    <row r="68" spans="1:35" ht="14.25" customHeight="1">
      <c r="A68" s="66">
        <v>62</v>
      </c>
      <c r="B68" s="19">
        <v>8668638914</v>
      </c>
      <c r="C68" s="14" t="s">
        <v>311</v>
      </c>
      <c r="D68" s="19" t="s">
        <v>280</v>
      </c>
      <c r="E68" s="19" t="s">
        <v>106</v>
      </c>
      <c r="F68" s="19" t="s">
        <v>67</v>
      </c>
      <c r="G68" s="19" t="s">
        <v>275</v>
      </c>
      <c r="H68" s="19" t="s">
        <v>274</v>
      </c>
      <c r="I68" s="19" t="s">
        <v>3</v>
      </c>
      <c r="J68" s="19">
        <v>2017</v>
      </c>
      <c r="K68" s="19">
        <v>1589</v>
      </c>
      <c r="L68" s="19">
        <v>999</v>
      </c>
      <c r="M68" s="19">
        <v>70</v>
      </c>
      <c r="N68" s="19"/>
      <c r="O68" s="19" t="s">
        <v>207</v>
      </c>
      <c r="P68" s="19">
        <v>309600</v>
      </c>
      <c r="Q68" s="19" t="s">
        <v>127</v>
      </c>
      <c r="R68" s="19" t="s">
        <v>48</v>
      </c>
      <c r="S68" s="19" t="s">
        <v>48</v>
      </c>
      <c r="T68" s="19" t="s">
        <v>48</v>
      </c>
      <c r="U68" s="19">
        <v>20000</v>
      </c>
      <c r="V68" s="19" t="s">
        <v>48</v>
      </c>
      <c r="W68" s="19" t="s">
        <v>128</v>
      </c>
      <c r="X68" s="19">
        <v>886</v>
      </c>
      <c r="Y68" s="19">
        <v>4806</v>
      </c>
      <c r="Z68" s="19">
        <v>300</v>
      </c>
      <c r="AA68" s="19">
        <v>672</v>
      </c>
      <c r="AB68" s="19"/>
      <c r="AC68" s="19"/>
      <c r="AD68" s="80">
        <f t="shared" si="1"/>
        <v>6664</v>
      </c>
      <c r="AE68" s="39">
        <v>5</v>
      </c>
      <c r="AF68" s="30" t="s">
        <v>128</v>
      </c>
      <c r="AG68" s="51"/>
      <c r="AH68" s="32"/>
      <c r="AI68" s="32"/>
    </row>
    <row r="69" spans="1:35" ht="14.25" customHeight="1">
      <c r="A69" s="66">
        <v>63</v>
      </c>
      <c r="B69" s="19">
        <v>2080149163</v>
      </c>
      <c r="C69" s="14" t="s">
        <v>33</v>
      </c>
      <c r="D69" s="19" t="s">
        <v>286</v>
      </c>
      <c r="E69" s="19" t="s">
        <v>281</v>
      </c>
      <c r="F69" s="19" t="s">
        <v>282</v>
      </c>
      <c r="G69" s="19" t="s">
        <v>283</v>
      </c>
      <c r="H69" s="19" t="s">
        <v>284</v>
      </c>
      <c r="I69" s="66" t="s">
        <v>285</v>
      </c>
      <c r="J69" s="19">
        <v>2018</v>
      </c>
      <c r="K69" s="19">
        <v>750</v>
      </c>
      <c r="L69" s="19"/>
      <c r="M69" s="19"/>
      <c r="N69" s="19"/>
      <c r="O69" s="19" t="s">
        <v>207</v>
      </c>
      <c r="P69" s="19">
        <v>20900</v>
      </c>
      <c r="Q69" s="19" t="s">
        <v>127</v>
      </c>
      <c r="R69" s="19" t="s">
        <v>48</v>
      </c>
      <c r="S69" s="19" t="s">
        <v>48</v>
      </c>
      <c r="T69" s="19" t="s">
        <v>128</v>
      </c>
      <c r="U69" s="19"/>
      <c r="V69" s="19" t="s">
        <v>128</v>
      </c>
      <c r="W69" s="19" t="s">
        <v>128</v>
      </c>
      <c r="X69" s="19">
        <v>36</v>
      </c>
      <c r="Y69" s="19">
        <v>632</v>
      </c>
      <c r="Z69" s="19"/>
      <c r="AA69" s="19"/>
      <c r="AB69" s="19"/>
      <c r="AC69" s="19"/>
      <c r="AD69" s="80">
        <f t="shared" si="1"/>
        <v>668</v>
      </c>
      <c r="AE69" s="66">
        <v>0</v>
      </c>
      <c r="AF69" s="30" t="s">
        <v>128</v>
      </c>
      <c r="AG69" s="31"/>
      <c r="AH69" s="32"/>
      <c r="AI69" s="32"/>
    </row>
    <row r="70" spans="1:35" ht="14.25" customHeight="1">
      <c r="A70" s="66">
        <v>64</v>
      </c>
      <c r="B70" s="19">
        <v>2082664066</v>
      </c>
      <c r="C70" s="16" t="s">
        <v>38</v>
      </c>
      <c r="D70" s="19" t="s">
        <v>287</v>
      </c>
      <c r="E70" s="19" t="s">
        <v>332</v>
      </c>
      <c r="F70" s="19" t="s">
        <v>288</v>
      </c>
      <c r="G70" s="19"/>
      <c r="H70" s="19">
        <v>4874</v>
      </c>
      <c r="I70" s="19" t="s">
        <v>289</v>
      </c>
      <c r="J70" s="19">
        <v>2018</v>
      </c>
      <c r="K70" s="19">
        <v>350</v>
      </c>
      <c r="L70" s="19"/>
      <c r="M70" s="19">
        <v>15</v>
      </c>
      <c r="N70" s="19"/>
      <c r="O70" s="19" t="s">
        <v>207</v>
      </c>
      <c r="P70" s="19"/>
      <c r="Q70" s="19"/>
      <c r="R70" s="19" t="s">
        <v>48</v>
      </c>
      <c r="S70" s="19" t="s">
        <v>128</v>
      </c>
      <c r="T70" s="19" t="s">
        <v>128</v>
      </c>
      <c r="U70" s="19"/>
      <c r="V70" s="19" t="s">
        <v>128</v>
      </c>
      <c r="W70" s="19" t="s">
        <v>128</v>
      </c>
      <c r="X70" s="19">
        <v>228</v>
      </c>
      <c r="Y70" s="19"/>
      <c r="Z70" s="19"/>
      <c r="AA70" s="19"/>
      <c r="AB70" s="19"/>
      <c r="AC70" s="19"/>
      <c r="AD70" s="80">
        <f t="shared" si="1"/>
        <v>228</v>
      </c>
      <c r="AE70" s="39">
        <v>1</v>
      </c>
      <c r="AF70" s="30" t="s">
        <v>128</v>
      </c>
      <c r="AG70" s="51"/>
      <c r="AH70" s="32"/>
      <c r="AI70" s="32"/>
    </row>
    <row r="71" spans="1:35" ht="14.25" customHeight="1">
      <c r="A71" s="66">
        <v>65</v>
      </c>
      <c r="B71" s="19">
        <v>2088079640</v>
      </c>
      <c r="C71" s="14" t="s">
        <v>83</v>
      </c>
      <c r="D71" s="19" t="s">
        <v>293</v>
      </c>
      <c r="E71" s="19" t="s">
        <v>74</v>
      </c>
      <c r="F71" s="19" t="s">
        <v>70</v>
      </c>
      <c r="G71" s="19" t="s">
        <v>291</v>
      </c>
      <c r="H71" s="19" t="s">
        <v>290</v>
      </c>
      <c r="I71" s="19" t="s">
        <v>3</v>
      </c>
      <c r="J71" s="19">
        <v>2018</v>
      </c>
      <c r="K71" s="19">
        <v>1830</v>
      </c>
      <c r="L71" s="19">
        <v>1498</v>
      </c>
      <c r="M71" s="19">
        <v>110</v>
      </c>
      <c r="N71" s="19"/>
      <c r="O71" s="19" t="s">
        <v>207</v>
      </c>
      <c r="P71" s="19">
        <v>534000</v>
      </c>
      <c r="Q71" s="19" t="s">
        <v>127</v>
      </c>
      <c r="R71" s="19" t="s">
        <v>48</v>
      </c>
      <c r="S71" s="19" t="s">
        <v>48</v>
      </c>
      <c r="T71" s="19" t="s">
        <v>48</v>
      </c>
      <c r="U71" s="19">
        <v>20000</v>
      </c>
      <c r="V71" s="19" t="s">
        <v>48</v>
      </c>
      <c r="W71" s="19" t="s">
        <v>128</v>
      </c>
      <c r="X71" s="19">
        <v>1248</v>
      </c>
      <c r="Y71" s="19">
        <v>7700</v>
      </c>
      <c r="Z71" s="19">
        <v>300</v>
      </c>
      <c r="AA71" s="19">
        <v>672</v>
      </c>
      <c r="AB71" s="19"/>
      <c r="AC71" s="19"/>
      <c r="AD71" s="80">
        <f t="shared" si="1"/>
        <v>9920</v>
      </c>
      <c r="AE71" s="66">
        <v>5</v>
      </c>
      <c r="AF71" s="30" t="s">
        <v>128</v>
      </c>
      <c r="AG71" s="31"/>
      <c r="AH71" s="32"/>
      <c r="AI71" s="32"/>
    </row>
    <row r="72" spans="1:35" ht="14.25" customHeight="1">
      <c r="A72" s="66">
        <v>66</v>
      </c>
      <c r="B72" s="19">
        <v>2089133255</v>
      </c>
      <c r="C72" s="14" t="s">
        <v>83</v>
      </c>
      <c r="D72" s="19" t="s">
        <v>296</v>
      </c>
      <c r="E72" s="19" t="s">
        <v>74</v>
      </c>
      <c r="F72" s="19" t="s">
        <v>70</v>
      </c>
      <c r="G72" s="19" t="s">
        <v>295</v>
      </c>
      <c r="H72" s="19" t="s">
        <v>294</v>
      </c>
      <c r="I72" s="19" t="s">
        <v>3</v>
      </c>
      <c r="J72" s="19">
        <v>2018</v>
      </c>
      <c r="K72" s="19">
        <v>1872</v>
      </c>
      <c r="L72" s="19">
        <v>1498</v>
      </c>
      <c r="M72" s="19">
        <v>110</v>
      </c>
      <c r="N72" s="19" t="s">
        <v>319</v>
      </c>
      <c r="O72" s="19" t="s">
        <v>207</v>
      </c>
      <c r="P72" s="19">
        <v>417500</v>
      </c>
      <c r="Q72" s="19" t="s">
        <v>127</v>
      </c>
      <c r="R72" s="19" t="s">
        <v>128</v>
      </c>
      <c r="S72" s="19" t="s">
        <v>48</v>
      </c>
      <c r="T72" s="19" t="s">
        <v>48</v>
      </c>
      <c r="U72" s="19">
        <v>20000</v>
      </c>
      <c r="V72" s="19" t="s">
        <v>48</v>
      </c>
      <c r="W72" s="19" t="s">
        <v>128</v>
      </c>
      <c r="X72" s="19"/>
      <c r="Y72" s="19">
        <v>6020</v>
      </c>
      <c r="Z72" s="19">
        <v>300</v>
      </c>
      <c r="AA72" s="19">
        <v>672</v>
      </c>
      <c r="AB72" s="19">
        <v>500</v>
      </c>
      <c r="AC72" s="19"/>
      <c r="AD72" s="80">
        <f t="shared" si="1"/>
        <v>7492</v>
      </c>
      <c r="AE72" s="66">
        <v>5</v>
      </c>
      <c r="AF72" s="30" t="s">
        <v>48</v>
      </c>
      <c r="AG72" s="31"/>
      <c r="AH72" s="32"/>
      <c r="AI72" s="32"/>
    </row>
    <row r="73" spans="1:35" ht="12.75">
      <c r="A73" s="66">
        <v>67</v>
      </c>
      <c r="B73" s="19">
        <v>4182043680</v>
      </c>
      <c r="C73" s="15" t="s">
        <v>33</v>
      </c>
      <c r="D73" s="19" t="s">
        <v>312</v>
      </c>
      <c r="E73" s="19" t="s">
        <v>267</v>
      </c>
      <c r="F73" s="19" t="s">
        <v>73</v>
      </c>
      <c r="G73" s="19" t="s">
        <v>314</v>
      </c>
      <c r="H73" s="19" t="s">
        <v>313</v>
      </c>
      <c r="I73" s="19" t="s">
        <v>3</v>
      </c>
      <c r="J73" s="19">
        <v>2019</v>
      </c>
      <c r="K73" s="19">
        <v>2040</v>
      </c>
      <c r="L73" s="19">
        <v>1199</v>
      </c>
      <c r="M73" s="19">
        <v>81</v>
      </c>
      <c r="N73" s="19"/>
      <c r="O73" s="19" t="s">
        <v>207</v>
      </c>
      <c r="P73" s="19">
        <v>469900</v>
      </c>
      <c r="Q73" s="19" t="s">
        <v>127</v>
      </c>
      <c r="R73" s="19" t="s">
        <v>48</v>
      </c>
      <c r="S73" s="19" t="s">
        <v>48</v>
      </c>
      <c r="T73" s="19" t="s">
        <v>48</v>
      </c>
      <c r="U73" s="19">
        <v>20000</v>
      </c>
      <c r="V73" s="19" t="s">
        <v>48</v>
      </c>
      <c r="W73" s="19" t="s">
        <v>128</v>
      </c>
      <c r="X73" s="19">
        <v>1118</v>
      </c>
      <c r="Y73" s="19">
        <v>7300</v>
      </c>
      <c r="Z73" s="19">
        <v>300</v>
      </c>
      <c r="AA73" s="19">
        <v>672</v>
      </c>
      <c r="AB73" s="19"/>
      <c r="AC73" s="19"/>
      <c r="AD73" s="80">
        <f t="shared" si="1"/>
        <v>9390</v>
      </c>
      <c r="AE73" s="66">
        <v>5</v>
      </c>
      <c r="AF73" s="30" t="s">
        <v>128</v>
      </c>
      <c r="AG73" s="31"/>
      <c r="AH73" s="32"/>
      <c r="AI73" s="32"/>
    </row>
    <row r="74" spans="1:35" ht="12.75">
      <c r="A74" s="66">
        <v>68</v>
      </c>
      <c r="B74" s="19">
        <v>4183852083</v>
      </c>
      <c r="C74" s="14" t="s">
        <v>318</v>
      </c>
      <c r="D74" s="19" t="s">
        <v>315</v>
      </c>
      <c r="E74" s="19" t="s">
        <v>74</v>
      </c>
      <c r="F74" s="19" t="s">
        <v>70</v>
      </c>
      <c r="G74" s="19" t="s">
        <v>316</v>
      </c>
      <c r="H74" s="19" t="s">
        <v>317</v>
      </c>
      <c r="I74" s="19" t="s">
        <v>3</v>
      </c>
      <c r="J74" s="19">
        <v>2019</v>
      </c>
      <c r="K74" s="19">
        <v>1872</v>
      </c>
      <c r="L74" s="19">
        <v>1498</v>
      </c>
      <c r="M74" s="19">
        <v>110</v>
      </c>
      <c r="N74" s="19"/>
      <c r="O74" s="19" t="s">
        <v>207</v>
      </c>
      <c r="P74" s="19">
        <v>449000</v>
      </c>
      <c r="Q74" s="19" t="s">
        <v>127</v>
      </c>
      <c r="R74" s="19" t="s">
        <v>48</v>
      </c>
      <c r="S74" s="19" t="s">
        <v>48</v>
      </c>
      <c r="T74" s="19" t="s">
        <v>48</v>
      </c>
      <c r="U74" s="19">
        <v>20000</v>
      </c>
      <c r="V74" s="19" t="s">
        <v>48</v>
      </c>
      <c r="W74" s="19" t="s">
        <v>128</v>
      </c>
      <c r="X74" s="19">
        <v>1248</v>
      </c>
      <c r="Y74" s="19">
        <v>6476</v>
      </c>
      <c r="Z74" s="19">
        <v>300</v>
      </c>
      <c r="AA74" s="19">
        <v>672</v>
      </c>
      <c r="AB74" s="19"/>
      <c r="AC74" s="19"/>
      <c r="AD74" s="80">
        <f t="shared" si="1"/>
        <v>8696</v>
      </c>
      <c r="AE74" s="66">
        <v>5</v>
      </c>
      <c r="AF74" s="30" t="s">
        <v>128</v>
      </c>
      <c r="AG74" s="31"/>
      <c r="AH74" s="32"/>
      <c r="AI74" s="32"/>
    </row>
    <row r="75" spans="1:35" ht="12.75">
      <c r="A75" s="66">
        <v>69</v>
      </c>
      <c r="B75" s="19">
        <v>4382033201</v>
      </c>
      <c r="C75" s="15" t="s">
        <v>303</v>
      </c>
      <c r="D75" s="19" t="s">
        <v>323</v>
      </c>
      <c r="E75" s="19" t="s">
        <v>103</v>
      </c>
      <c r="F75" s="19" t="s">
        <v>321</v>
      </c>
      <c r="G75" s="19" t="s">
        <v>322</v>
      </c>
      <c r="H75" s="19" t="s">
        <v>320</v>
      </c>
      <c r="I75" s="19" t="s">
        <v>3</v>
      </c>
      <c r="J75" s="19">
        <v>2019</v>
      </c>
      <c r="K75" s="19">
        <v>2445</v>
      </c>
      <c r="L75" s="19">
        <v>1499</v>
      </c>
      <c r="M75" s="19">
        <v>74</v>
      </c>
      <c r="N75" s="19"/>
      <c r="O75" s="19" t="s">
        <v>207</v>
      </c>
      <c r="P75" s="19">
        <v>1086000</v>
      </c>
      <c r="Q75" s="19" t="s">
        <v>127</v>
      </c>
      <c r="R75" s="19" t="s">
        <v>48</v>
      </c>
      <c r="S75" s="19" t="s">
        <v>48</v>
      </c>
      <c r="T75" s="19" t="s">
        <v>48</v>
      </c>
      <c r="U75" s="19">
        <v>20000</v>
      </c>
      <c r="V75" s="19" t="s">
        <v>48</v>
      </c>
      <c r="W75" s="19" t="s">
        <v>128</v>
      </c>
      <c r="X75" s="19">
        <v>1248</v>
      </c>
      <c r="Y75" s="19">
        <v>15676</v>
      </c>
      <c r="Z75" s="19">
        <v>300</v>
      </c>
      <c r="AA75" s="19">
        <v>1152</v>
      </c>
      <c r="AB75" s="19"/>
      <c r="AC75" s="19"/>
      <c r="AD75" s="80">
        <f t="shared" si="1"/>
        <v>18376</v>
      </c>
      <c r="AE75" s="66">
        <v>7</v>
      </c>
      <c r="AF75" s="30" t="s">
        <v>128</v>
      </c>
      <c r="AG75" s="31"/>
      <c r="AH75" s="32"/>
      <c r="AI75" s="32"/>
    </row>
    <row r="76" spans="1:35" ht="12.75">
      <c r="A76" s="66">
        <v>70</v>
      </c>
      <c r="B76" s="19">
        <v>4385672979</v>
      </c>
      <c r="C76" s="15" t="s">
        <v>311</v>
      </c>
      <c r="D76" s="19" t="s">
        <v>327</v>
      </c>
      <c r="E76" s="17" t="s">
        <v>75</v>
      </c>
      <c r="F76" s="19" t="s">
        <v>324</v>
      </c>
      <c r="G76" s="19" t="s">
        <v>325</v>
      </c>
      <c r="H76" s="19" t="s">
        <v>326</v>
      </c>
      <c r="I76" s="19" t="s">
        <v>3</v>
      </c>
      <c r="J76" s="19">
        <v>2019</v>
      </c>
      <c r="K76" s="19">
        <v>2020</v>
      </c>
      <c r="L76" s="19">
        <v>1968</v>
      </c>
      <c r="M76" s="19">
        <v>81</v>
      </c>
      <c r="N76" s="19"/>
      <c r="O76" s="19" t="s">
        <v>207</v>
      </c>
      <c r="P76" s="19">
        <v>910000</v>
      </c>
      <c r="Q76" s="19" t="s">
        <v>127</v>
      </c>
      <c r="R76" s="19" t="s">
        <v>48</v>
      </c>
      <c r="S76" s="19" t="s">
        <v>48</v>
      </c>
      <c r="T76" s="19" t="s">
        <v>48</v>
      </c>
      <c r="U76" s="19">
        <v>20000</v>
      </c>
      <c r="V76" s="19" t="s">
        <v>48</v>
      </c>
      <c r="W76" s="19" t="s">
        <v>128</v>
      </c>
      <c r="X76" s="19">
        <v>1248</v>
      </c>
      <c r="Y76" s="19">
        <v>13120</v>
      </c>
      <c r="Z76" s="19">
        <v>300</v>
      </c>
      <c r="AA76" s="19">
        <v>1152</v>
      </c>
      <c r="AB76" s="19"/>
      <c r="AC76" s="19"/>
      <c r="AD76" s="80">
        <f t="shared" si="1"/>
        <v>15820</v>
      </c>
      <c r="AE76" s="66">
        <v>9</v>
      </c>
      <c r="AF76" s="30" t="s">
        <v>128</v>
      </c>
      <c r="AH76" s="32"/>
      <c r="AI76" s="32"/>
    </row>
    <row r="77" spans="1:35" ht="12.75">
      <c r="A77" s="66">
        <v>71</v>
      </c>
      <c r="B77" s="19">
        <v>4385806846</v>
      </c>
      <c r="C77" s="15" t="s">
        <v>305</v>
      </c>
      <c r="D77" s="19" t="s">
        <v>331</v>
      </c>
      <c r="E77" s="17" t="s">
        <v>103</v>
      </c>
      <c r="F77" s="19" t="s">
        <v>330</v>
      </c>
      <c r="G77" s="19" t="s">
        <v>329</v>
      </c>
      <c r="H77" s="19" t="s">
        <v>328</v>
      </c>
      <c r="I77" s="19" t="s">
        <v>271</v>
      </c>
      <c r="J77" s="19">
        <v>2016</v>
      </c>
      <c r="K77" s="19">
        <v>3500</v>
      </c>
      <c r="L77" s="19">
        <v>1968</v>
      </c>
      <c r="M77" s="19">
        <v>92</v>
      </c>
      <c r="N77" s="19"/>
      <c r="O77" s="19" t="s">
        <v>207</v>
      </c>
      <c r="P77" s="19">
        <v>529990</v>
      </c>
      <c r="Q77" s="19" t="s">
        <v>127</v>
      </c>
      <c r="R77" s="19" t="s">
        <v>48</v>
      </c>
      <c r="S77" s="19" t="s">
        <v>48</v>
      </c>
      <c r="T77" s="19" t="s">
        <v>48</v>
      </c>
      <c r="U77" s="19">
        <v>20000</v>
      </c>
      <c r="V77" s="19" t="s">
        <v>48</v>
      </c>
      <c r="W77" s="19" t="s">
        <v>128</v>
      </c>
      <c r="X77" s="19">
        <v>1568</v>
      </c>
      <c r="Y77" s="19">
        <v>7568</v>
      </c>
      <c r="Z77" s="19">
        <v>300</v>
      </c>
      <c r="AA77" s="19">
        <v>672</v>
      </c>
      <c r="AB77" s="19"/>
      <c r="AC77" s="19"/>
      <c r="AD77" s="80">
        <f t="shared" si="1"/>
        <v>10108</v>
      </c>
      <c r="AE77" s="66">
        <v>3</v>
      </c>
      <c r="AF77" s="30" t="s">
        <v>128</v>
      </c>
      <c r="AH77" s="32"/>
      <c r="AI77" s="32"/>
    </row>
    <row r="78" spans="1:30" s="23" customFormat="1" ht="29.2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>
        <f>SUM(X7:X77)</f>
        <v>59012</v>
      </c>
      <c r="Y78" s="73">
        <f>SUM(Y7:Y77)</f>
        <v>373236.95</v>
      </c>
      <c r="Z78" s="73">
        <f>SUM(Z7:Z77)</f>
        <v>14002.040000000003</v>
      </c>
      <c r="AA78" s="37">
        <f>SUM(AA7:AA77)</f>
        <v>45600</v>
      </c>
      <c r="AB78" s="37">
        <f>SUM(AB7:AB77)</f>
        <v>15292</v>
      </c>
      <c r="AC78" s="37"/>
      <c r="AD78" s="73">
        <f>SUM(AD7:AD77)</f>
        <v>507142.99</v>
      </c>
    </row>
    <row r="79" spans="1:30" s="64" customFormat="1" ht="15">
      <c r="A79" s="72"/>
      <c r="B79" s="65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</row>
    <row r="80" spans="1:30" s="23" customFormat="1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23" customFormat="1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ht="12.75">
      <c r="B82" s="2"/>
    </row>
  </sheetData>
  <sheetProtection/>
  <autoFilter ref="A6:AK77"/>
  <mergeCells count="1">
    <mergeCell ref="A4:H4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</dc:creator>
  <cp:keywords/>
  <dc:description/>
  <cp:lastModifiedBy>Ivo Sztwiertnia</cp:lastModifiedBy>
  <cp:lastPrinted>2020-11-03T12:32:46Z</cp:lastPrinted>
  <dcterms:created xsi:type="dcterms:W3CDTF">2002-01-10T12:47:29Z</dcterms:created>
  <dcterms:modified xsi:type="dcterms:W3CDTF">2020-11-04T10:00:00Z</dcterms:modified>
  <cp:category/>
  <cp:version/>
  <cp:contentType/>
  <cp:contentStatus/>
</cp:coreProperties>
</file>