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dborova\3. Sztwiertnia\1. AKTUÁLNÍ ZAKÁZKY\29. ODaSH Parkoviště naproti židovského hřbitova\ZD\"/>
    </mc:Choice>
  </mc:AlternateContent>
  <xr:revisionPtr revIDLastSave="0" documentId="8_{FAC37545-54FF-40AA-81F3-8AFE6528C136}" xr6:coauthVersionLast="36" xr6:coauthVersionMax="36" xr10:uidLastSave="{00000000-0000-0000-0000-000000000000}"/>
  <bookViews>
    <workbookView xWindow="480" yWindow="495" windowWidth="27795" windowHeight="12525" activeTab="1" xr2:uid="{00000000-000D-0000-FFFF-FFFF00000000}"/>
  </bookViews>
  <sheets>
    <sheet name="Sumář" sheetId="21" r:id="rId1"/>
    <sheet name="Položky" sheetId="23" r:id="rId2"/>
  </sheets>
  <definedNames>
    <definedName name="Celková_platba">#REF!</definedName>
    <definedName name="Celkový_úrok">#REF!</definedName>
    <definedName name="Částka_půjčky">#REF!</definedName>
    <definedName name="Číslo_platby">#REF!</definedName>
    <definedName name="Data">#REF!</definedName>
    <definedName name="Datum_platby">#REF!</definedName>
    <definedName name="Dod_platba">#REF!</definedName>
    <definedName name="Jistina">#REF!</definedName>
    <definedName name="Konc_zůst">#REF!</definedName>
    <definedName name="Kumul_úr">#REF!</definedName>
    <definedName name="Obnovení_oblasti_tisku">OFFSET(Úplný_tisk,0,0,Poslední_řádek)</definedName>
    <definedName name="Payment_Date">DATE(YEAR(Začátek_půjčky),MONTH(Začátek_půjčky)+Payment_Number,DAY(Začátek_půjčky))</definedName>
    <definedName name="Plán_platba">#REF!</definedName>
    <definedName name="Plánovaná_měsíční_platba">#REF!</definedName>
    <definedName name="Plánovaná_úroková_sazba">#REF!</definedName>
    <definedName name="Plánované_dodatečné_platby">#REF!</definedName>
    <definedName name="Poč_plat_za_rok">#REF!</definedName>
    <definedName name="Poč_zůst">#REF!</definedName>
    <definedName name="Počet_plateb">MATCH(0.01,Konc_zůst,-1)+1</definedName>
    <definedName name="Poslední_řádek">IF(Zadané_hodnoty,Řádek_záhlaví+Počet_plateb,Řádek_záhlaví)</definedName>
    <definedName name="Roky_půjčky">#REF!</definedName>
    <definedName name="Řádek_záhlaví">ROW(#REF!)</definedName>
    <definedName name="Úplný_tisk">#REF!</definedName>
    <definedName name="Úrok">#REF!</definedName>
    <definedName name="Úroková_sazba">#REF!</definedName>
    <definedName name="Začátek_půjčky">#REF!</definedName>
    <definedName name="Zadané_hodnoty">IF(Částka_půjčky*Úroková_sazba*Roky_půjčky*Začátek_půjčky&gt;0,1,0)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23" l="1"/>
  <c r="I26" i="23"/>
  <c r="K25" i="23"/>
  <c r="I25" i="23"/>
  <c r="K24" i="23"/>
  <c r="I24" i="23"/>
  <c r="K23" i="23"/>
  <c r="I23" i="23"/>
  <c r="L23" i="23" s="1"/>
  <c r="K22" i="23"/>
  <c r="I22" i="23"/>
  <c r="L22" i="23" s="1"/>
  <c r="K21" i="23"/>
  <c r="I21" i="23"/>
  <c r="L21" i="23" s="1"/>
  <c r="K20" i="23"/>
  <c r="I20" i="23"/>
  <c r="L20" i="23" s="1"/>
  <c r="L19" i="23"/>
  <c r="K19" i="23"/>
  <c r="I19" i="23"/>
  <c r="K18" i="23"/>
  <c r="I18" i="23"/>
  <c r="K17" i="23"/>
  <c r="I17" i="23"/>
  <c r="K15" i="23"/>
  <c r="I15" i="23"/>
  <c r="K14" i="23"/>
  <c r="I14" i="23"/>
  <c r="K13" i="23"/>
  <c r="I13" i="23"/>
  <c r="L13" i="23" s="1"/>
  <c r="K12" i="23"/>
  <c r="I12" i="23"/>
  <c r="K10" i="23"/>
  <c r="I10" i="23"/>
  <c r="K9" i="23"/>
  <c r="I9" i="23"/>
  <c r="K8" i="23"/>
  <c r="I8" i="23"/>
  <c r="K7" i="23"/>
  <c r="I7" i="23"/>
  <c r="L7" i="23" s="1"/>
  <c r="K6" i="23"/>
  <c r="I6" i="23"/>
  <c r="L6" i="23" s="1"/>
  <c r="L5" i="23"/>
  <c r="K5" i="23"/>
  <c r="I5" i="23"/>
  <c r="K4" i="23"/>
  <c r="I4" i="23"/>
  <c r="L4" i="23" s="1"/>
  <c r="L24" i="23" l="1"/>
  <c r="L8" i="23"/>
  <c r="L9" i="23"/>
  <c r="D3" i="21"/>
  <c r="L26" i="23"/>
  <c r="L25" i="23"/>
  <c r="D4" i="21"/>
  <c r="C4" i="21"/>
  <c r="L18" i="23"/>
  <c r="L17" i="23"/>
  <c r="L15" i="23"/>
  <c r="L14" i="23"/>
  <c r="C3" i="21"/>
  <c r="E3" i="21" s="1"/>
  <c r="L12" i="23"/>
  <c r="L10" i="23"/>
  <c r="D2" i="21"/>
  <c r="C2" i="21"/>
  <c r="D6" i="21" l="1"/>
  <c r="D8" i="21" s="1"/>
  <c r="E4" i="21"/>
  <c r="C6" i="21"/>
  <c r="C8" i="21" s="1"/>
  <c r="E2" i="21"/>
  <c r="E6" i="21" s="1"/>
  <c r="E8" i="21" s="1"/>
</calcChain>
</file>

<file path=xl/sharedStrings.xml><?xml version="1.0" encoding="utf-8"?>
<sst xmlns="http://schemas.openxmlformats.org/spreadsheetml/2006/main" count="121" uniqueCount="57">
  <si>
    <t>C E L K E M</t>
  </si>
  <si>
    <t>S T A V B A</t>
  </si>
  <si>
    <t>SO 4 - VEŘEJNÉ OSVĚTLENÍ</t>
  </si>
  <si>
    <t>Zemní práce</t>
  </si>
  <si>
    <t>HZS</t>
  </si>
  <si>
    <t>Elektromontáže</t>
  </si>
  <si>
    <t>P/CELKEM</t>
  </si>
  <si>
    <t>M/CELKEM</t>
  </si>
  <si>
    <t>Část</t>
  </si>
  <si>
    <t>Satvební objekt</t>
  </si>
  <si>
    <t>zásyp rýh - zem. tř. 3 včetně zhutnění a urovnání povrchu</t>
  </si>
  <si>
    <t>m3</t>
  </si>
  <si>
    <t>M</t>
  </si>
  <si>
    <t>0010</t>
  </si>
  <si>
    <t>Svorka křížová (drát/drát)</t>
  </si>
  <si>
    <t>kus</t>
  </si>
  <si>
    <t>0009</t>
  </si>
  <si>
    <t>Svorka připojovací</t>
  </si>
  <si>
    <t>0008</t>
  </si>
  <si>
    <t>FeZn drát 10 mm</t>
  </si>
  <si>
    <t>m</t>
  </si>
  <si>
    <t>0007</t>
  </si>
  <si>
    <t>příplatek za zatažení kabelů do trubky</t>
  </si>
  <si>
    <t>0006</t>
  </si>
  <si>
    <t>chránička KF 09075</t>
  </si>
  <si>
    <t>0005</t>
  </si>
  <si>
    <t>výstražná fólie 33 cm</t>
  </si>
  <si>
    <t>0004</t>
  </si>
  <si>
    <t>pouzdrový základ pro parkový stožár VO</t>
  </si>
  <si>
    <t>ks</t>
  </si>
  <si>
    <t>0003</t>
  </si>
  <si>
    <t>včetně odstranění krytu a podkladu komunikace</t>
  </si>
  <si>
    <t>hloubení jam pro stožáry - veřejného osvětlení, zem. tř. 3</t>
  </si>
  <si>
    <t>0002</t>
  </si>
  <si>
    <t>včetně urovnání dna a naložení na dopravní prostředek</t>
  </si>
  <si>
    <t>hloubení kabelových rýh - ručně, hloubka 50 cm, zem. tř. 3, šíře 35 cm</t>
  </si>
  <si>
    <t>0001</t>
  </si>
  <si>
    <t>Výchozí revize elektroinstalace</t>
  </si>
  <si>
    <t>kpl</t>
  </si>
  <si>
    <t>Spolupráce s revizním technikem</t>
  </si>
  <si>
    <t>Spolupráce s ostatními profesemi, investorem</t>
  </si>
  <si>
    <t>Projektová dokumnetace skutečného provedení</t>
  </si>
  <si>
    <t>Svítidlo MARUT S G2 L15 5k0 727 T504</t>
  </si>
  <si>
    <t>Přesun stávajícího svítidla</t>
  </si>
  <si>
    <t>svorkovnice SR 721 s odpojovačem OPV10 gG 6A</t>
  </si>
  <si>
    <t>_</t>
  </si>
  <si>
    <t>Ochranná manžeta KOOPERATIVA</t>
  </si>
  <si>
    <t>CYKY-J 3x1,5</t>
  </si>
  <si>
    <t>stožár STB 6 - B + výložník UD 1/76 - 1000, žárový zinek</t>
  </si>
  <si>
    <t>CYKY-J 4x16</t>
  </si>
  <si>
    <t>Poznámka</t>
  </si>
  <si>
    <t>P/MJ</t>
  </si>
  <si>
    <t>M/MJ</t>
  </si>
  <si>
    <t>M+P</t>
  </si>
  <si>
    <t>MJ</t>
  </si>
  <si>
    <t>Počet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</si>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</sst>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&quot;* #,##0.00_)[$Kč-405]_);_(&quot;&quot;* \-#,##0.00_)[$Kč-405]_);_(&quot;&quot;* &quot;-&quot;??[$Kč-405]_);_(@_)"/>
    <numFmt numFmtId="165" formatCode="#,##0.00&quot; Kč&quot;;\-#,##0.00&quot; 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1"/>
      <scheme val="minor"/>
    </font>
    <font>
      <sz val="10"/>
      <name val="Arial CE"/>
      <family val="2"/>
      <charset val="238"/>
    </font>
    <font>
      <sz val="11"/>
      <color theme="1"/>
      <name val="Arial Narrow"/>
      <family val="2"/>
    </font>
    <font>
      <sz val="11"/>
      <color rgb="FF3F3F76"/>
      <name val="Arial Narrow"/>
      <family val="2"/>
    </font>
    <font>
      <b/>
      <sz val="11"/>
      <color rgb="FFFA7D00"/>
      <name val="Arial Narrow"/>
      <family val="2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9"/>
      <color indexed="8"/>
      <name val="Calibri"/>
      <charset val="238"/>
    </font>
    <font>
      <sz val="9"/>
      <color indexed="22"/>
      <name val="Calibri"/>
      <charset val="238"/>
    </font>
    <font>
      <sz val="10"/>
      <color indexed="8"/>
      <name val="Calibri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4" borderId="0" applyNumberFormat="0" applyBorder="0" applyAlignment="0" applyProtection="0"/>
    <xf numFmtId="0" fontId="5" fillId="2" borderId="1" applyNumberFormat="0" applyAlignment="0" applyProtection="0"/>
    <xf numFmtId="0" fontId="6" fillId="3" borderId="1" applyNumberFormat="0" applyAlignment="0" applyProtection="0"/>
    <xf numFmtId="0" fontId="3" fillId="0" borderId="0"/>
    <xf numFmtId="0" fontId="7" fillId="0" borderId="0"/>
  </cellStyleXfs>
  <cellXfs count="14">
    <xf numFmtId="0" fontId="0" fillId="0" borderId="0" xfId="0"/>
    <xf numFmtId="0" fontId="7" fillId="0" borderId="0" xfId="8"/>
    <xf numFmtId="165" fontId="8" fillId="0" borderId="2" xfId="8" applyNumberFormat="1" applyFont="1" applyFill="1" applyBorder="1" applyAlignment="1">
      <alignment horizontal="right" vertical="center"/>
    </xf>
    <xf numFmtId="0" fontId="8" fillId="0" borderId="2" xfId="8" applyFont="1" applyFill="1" applyBorder="1" applyAlignment="1">
      <alignment horizontal="left" vertical="center" wrapText="1"/>
    </xf>
    <xf numFmtId="0" fontId="7" fillId="0" borderId="0" xfId="8" applyFill="1" applyAlignment="1">
      <alignment horizontal="left" vertical="center"/>
    </xf>
    <xf numFmtId="165" fontId="9" fillId="0" borderId="2" xfId="8" applyNumberFormat="1" applyFont="1" applyFill="1" applyBorder="1" applyAlignment="1">
      <alignment horizontal="right" vertical="center"/>
    </xf>
    <xf numFmtId="0" fontId="9" fillId="0" borderId="2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/>
    </xf>
    <xf numFmtId="2" fontId="9" fillId="0" borderId="2" xfId="8" applyNumberFormat="1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left" vertical="center"/>
    </xf>
    <xf numFmtId="0" fontId="10" fillId="0" borderId="0" xfId="8" applyFont="1" applyFill="1" applyAlignment="1">
      <alignment horizontal="left" vertical="center" wrapText="1"/>
    </xf>
    <xf numFmtId="0" fontId="11" fillId="0" borderId="0" xfId="8" applyFont="1" applyFill="1" applyAlignment="1">
      <alignment horizontal="left" vertical="center" wrapText="1"/>
    </xf>
    <xf numFmtId="0" fontId="8" fillId="0" borderId="0" xfId="8" applyFont="1" applyFill="1" applyAlignment="1">
      <alignment horizontal="left" vertical="center" wrapText="1"/>
    </xf>
    <xf numFmtId="165" fontId="9" fillId="5" borderId="2" xfId="8" applyNumberFormat="1" applyFont="1" applyFill="1" applyBorder="1" applyAlignment="1" applyProtection="1">
      <alignment horizontal="right" vertical="center"/>
      <protection locked="0"/>
    </xf>
  </cellXfs>
  <cellStyles count="9">
    <cellStyle name="20 % – Zvýraznění3 2" xfId="4" xr:uid="{00000000-0005-0000-0000-000000000000}"/>
    <cellStyle name="Měna 2" xfId="3" xr:uid="{00000000-0005-0000-0000-000001000000}"/>
    <cellStyle name="Normální" xfId="0" builtinId="0"/>
    <cellStyle name="Normální 2" xfId="1" xr:uid="{00000000-0005-0000-0000-000003000000}"/>
    <cellStyle name="Normální 3" xfId="2" xr:uid="{00000000-0005-0000-0000-000004000000}"/>
    <cellStyle name="Normální 4" xfId="7" xr:uid="{00000000-0005-0000-0000-000005000000}"/>
    <cellStyle name="Normální 5" xfId="8" xr:uid="{F0508B1F-B823-4EAF-AEC9-22E59AE30A7A}"/>
    <cellStyle name="Vstup 2" xfId="5" xr:uid="{00000000-0005-0000-0000-000006000000}"/>
    <cellStyle name="Výpočet 2" xfId="6" xr:uid="{00000000-0005-0000-0000-000007000000}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2DA7A-82A3-4880-B5DF-8A9CC8CD417A}">
  <dimension ref="A1:E8"/>
  <sheetViews>
    <sheetView workbookViewId="0">
      <selection activeCell="B15" sqref="B15"/>
    </sheetView>
  </sheetViews>
  <sheetFormatPr defaultColWidth="9.140625" defaultRowHeight="12.75" x14ac:dyDescent="0.2"/>
  <cols>
    <col min="1" max="1" width="44.28515625" style="1" customWidth="1"/>
    <col min="2" max="2" width="48.140625" style="1" customWidth="1"/>
    <col min="3" max="5" width="19.85546875" style="1" customWidth="1"/>
    <col min="6" max="16384" width="9.140625" style="1"/>
  </cols>
  <sheetData>
    <row r="1" spans="1:5" ht="12.75" customHeight="1" x14ac:dyDescent="0.2">
      <c r="A1" s="4" t="s">
        <v>9</v>
      </c>
      <c r="B1" s="4" t="s">
        <v>8</v>
      </c>
      <c r="C1" s="4" t="s">
        <v>7</v>
      </c>
      <c r="D1" s="4" t="s">
        <v>6</v>
      </c>
      <c r="E1" s="4" t="s">
        <v>0</v>
      </c>
    </row>
    <row r="2" spans="1:5" ht="15.75" customHeight="1" x14ac:dyDescent="0.2">
      <c r="A2" s="3" t="s">
        <v>2</v>
      </c>
      <c r="B2" s="3" t="s">
        <v>5</v>
      </c>
      <c r="C2" s="2">
        <f>SUM(Položky!I4:I10)</f>
        <v>0</v>
      </c>
      <c r="D2" s="2">
        <f>SUM(Položky!K4:K10)</f>
        <v>0</v>
      </c>
      <c r="E2" s="2">
        <f>C2+D2</f>
        <v>0</v>
      </c>
    </row>
    <row r="3" spans="1:5" ht="15.75" customHeight="1" x14ac:dyDescent="0.2">
      <c r="A3" s="3" t="s">
        <v>2</v>
      </c>
      <c r="B3" s="3" t="s">
        <v>4</v>
      </c>
      <c r="C3" s="2">
        <f>SUM(Položky!I12:I15)</f>
        <v>0</v>
      </c>
      <c r="D3" s="2">
        <f>SUM(Položky!K12:K15)</f>
        <v>0</v>
      </c>
      <c r="E3" s="2">
        <f>C3+D3</f>
        <v>0</v>
      </c>
    </row>
    <row r="4" spans="1:5" ht="15.75" customHeight="1" x14ac:dyDescent="0.2">
      <c r="A4" s="3" t="s">
        <v>2</v>
      </c>
      <c r="B4" s="3" t="s">
        <v>3</v>
      </c>
      <c r="C4" s="2">
        <f>SUM(Položky!I17:I26)</f>
        <v>0</v>
      </c>
      <c r="D4" s="2">
        <f>SUM(Položky!K17:K26)</f>
        <v>0</v>
      </c>
      <c r="E4" s="2">
        <f>C4+D4</f>
        <v>0</v>
      </c>
    </row>
    <row r="5" spans="1:5" ht="15.75" customHeight="1" x14ac:dyDescent="0.2">
      <c r="C5" s="2"/>
      <c r="D5" s="2"/>
      <c r="E5" s="2"/>
    </row>
    <row r="6" spans="1:5" ht="15.75" customHeight="1" x14ac:dyDescent="0.2">
      <c r="A6" s="3" t="s">
        <v>2</v>
      </c>
      <c r="B6" s="3" t="s">
        <v>0</v>
      </c>
      <c r="C6" s="2">
        <f>SUM(C2:C4)</f>
        <v>0</v>
      </c>
      <c r="D6" s="2">
        <f>SUM(D2:D4)</f>
        <v>0</v>
      </c>
      <c r="E6" s="2">
        <f>SUM(E2:E4)</f>
        <v>0</v>
      </c>
    </row>
    <row r="7" spans="1:5" ht="15.75" customHeight="1" x14ac:dyDescent="0.2">
      <c r="C7" s="2"/>
      <c r="D7" s="2"/>
      <c r="E7" s="2"/>
    </row>
    <row r="8" spans="1:5" ht="15.75" customHeight="1" x14ac:dyDescent="0.2">
      <c r="A8" s="3" t="s">
        <v>1</v>
      </c>
      <c r="B8" s="3" t="s">
        <v>0</v>
      </c>
      <c r="C8" s="2">
        <f>C6</f>
        <v>0</v>
      </c>
      <c r="D8" s="2">
        <f>D6</f>
        <v>0</v>
      </c>
      <c r="E8" s="2">
        <f>E6</f>
        <v>0</v>
      </c>
    </row>
  </sheetData>
  <pageMargins left="0.78740157499999996" right="0.78740157499999996" top="0.984251969" bottom="0.984251969" header="0.4921259845" footer="0.4921259845"/>
  <pageSetup paperSize="9" scale="75" orientation="landscape" horizontalDpi="0" verticalDpi="0" copies="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403B4-3526-4E5F-BBC6-47DD44C4976F}">
  <dimension ref="A1:M26"/>
  <sheetViews>
    <sheetView tabSelected="1" workbookViewId="0">
      <selection activeCell="H4" sqref="H4"/>
    </sheetView>
  </sheetViews>
  <sheetFormatPr defaultColWidth="9.140625" defaultRowHeight="12.75" outlineLevelRow="3" x14ac:dyDescent="0.2"/>
  <cols>
    <col min="1" max="1" width="33.28515625" style="1" customWidth="1"/>
    <col min="2" max="2" width="28.85546875" style="1" customWidth="1"/>
    <col min="3" max="3" width="13.28515625" style="1" customWidth="1"/>
    <col min="4" max="4" width="6" style="1" customWidth="1"/>
    <col min="5" max="5" width="8.42578125" style="1" customWidth="1"/>
    <col min="6" max="6" width="5.42578125" style="1" customWidth="1"/>
    <col min="7" max="7" width="43.7109375" style="1" customWidth="1"/>
    <col min="8" max="12" width="13.28515625" style="1" customWidth="1"/>
    <col min="13" max="13" width="43.7109375" style="1" customWidth="1"/>
    <col min="14" max="16384" width="9.140625" style="1"/>
  </cols>
  <sheetData>
    <row r="1" spans="1:13" ht="12.75" customHeight="1" x14ac:dyDescent="0.2">
      <c r="A1" s="4" t="s">
        <v>9</v>
      </c>
      <c r="B1" s="4" t="s">
        <v>8</v>
      </c>
      <c r="C1" s="4" t="s">
        <v>56</v>
      </c>
      <c r="D1" s="4" t="s">
        <v>45</v>
      </c>
      <c r="E1" s="4" t="s">
        <v>55</v>
      </c>
      <c r="F1" s="4" t="s">
        <v>54</v>
      </c>
      <c r="G1" s="4" t="s">
        <v>53</v>
      </c>
      <c r="H1" s="4" t="s">
        <v>52</v>
      </c>
      <c r="I1" s="4" t="s">
        <v>7</v>
      </c>
      <c r="J1" s="4" t="s">
        <v>51</v>
      </c>
      <c r="K1" s="4" t="s">
        <v>6</v>
      </c>
      <c r="L1" s="4" t="s">
        <v>0</v>
      </c>
      <c r="M1" s="4" t="s">
        <v>50</v>
      </c>
    </row>
    <row r="2" spans="1:13" ht="15.75" customHeight="1" x14ac:dyDescent="0.2">
      <c r="A2" s="12" t="s">
        <v>2</v>
      </c>
    </row>
    <row r="3" spans="1:13" ht="15.75" customHeight="1" outlineLevel="2" x14ac:dyDescent="0.2">
      <c r="B3" s="11" t="s">
        <v>5</v>
      </c>
    </row>
    <row r="4" spans="1:13" ht="12.95" customHeight="1" outlineLevel="3" x14ac:dyDescent="0.2">
      <c r="C4" s="9" t="s">
        <v>36</v>
      </c>
      <c r="D4" s="7" t="s">
        <v>12</v>
      </c>
      <c r="E4" s="8">
        <v>140</v>
      </c>
      <c r="F4" s="7" t="s">
        <v>20</v>
      </c>
      <c r="G4" s="6" t="s">
        <v>49</v>
      </c>
      <c r="H4" s="13">
        <v>0</v>
      </c>
      <c r="I4" s="5">
        <f t="shared" ref="I4:I10" si="0">E4*H4</f>
        <v>0</v>
      </c>
      <c r="J4" s="13">
        <v>0</v>
      </c>
      <c r="K4" s="5">
        <f t="shared" ref="K4:K10" si="1">E4*J4</f>
        <v>0</v>
      </c>
      <c r="L4" s="5">
        <f t="shared" ref="L4:L10" si="2">I4+K4</f>
        <v>0</v>
      </c>
      <c r="M4" s="10" t="s">
        <v>45</v>
      </c>
    </row>
    <row r="5" spans="1:13" ht="26.1" customHeight="1" outlineLevel="3" x14ac:dyDescent="0.2">
      <c r="C5" s="9" t="s">
        <v>33</v>
      </c>
      <c r="D5" s="7" t="s">
        <v>12</v>
      </c>
      <c r="E5" s="8">
        <v>6</v>
      </c>
      <c r="F5" s="7" t="s">
        <v>38</v>
      </c>
      <c r="G5" s="6" t="s">
        <v>48</v>
      </c>
      <c r="H5" s="13">
        <v>0</v>
      </c>
      <c r="I5" s="5">
        <f t="shared" si="0"/>
        <v>0</v>
      </c>
      <c r="J5" s="13">
        <v>0</v>
      </c>
      <c r="K5" s="5">
        <f t="shared" si="1"/>
        <v>0</v>
      </c>
      <c r="L5" s="5">
        <f t="shared" si="2"/>
        <v>0</v>
      </c>
      <c r="M5" s="10" t="s">
        <v>45</v>
      </c>
    </row>
    <row r="6" spans="1:13" ht="26.1" customHeight="1" outlineLevel="3" x14ac:dyDescent="0.2">
      <c r="C6" s="9" t="s">
        <v>30</v>
      </c>
      <c r="D6" s="7" t="s">
        <v>12</v>
      </c>
      <c r="E6" s="8">
        <v>36</v>
      </c>
      <c r="F6" s="7" t="s">
        <v>20</v>
      </c>
      <c r="G6" s="6" t="s">
        <v>47</v>
      </c>
      <c r="H6" s="13">
        <v>0</v>
      </c>
      <c r="I6" s="5">
        <f t="shared" si="0"/>
        <v>0</v>
      </c>
      <c r="J6" s="13">
        <v>0</v>
      </c>
      <c r="K6" s="5">
        <f t="shared" si="1"/>
        <v>0</v>
      </c>
      <c r="L6" s="5">
        <f t="shared" si="2"/>
        <v>0</v>
      </c>
    </row>
    <row r="7" spans="1:13" ht="12.95" customHeight="1" outlineLevel="3" x14ac:dyDescent="0.2">
      <c r="C7" s="9" t="s">
        <v>27</v>
      </c>
      <c r="D7" s="7" t="s">
        <v>12</v>
      </c>
      <c r="E7" s="8">
        <v>6</v>
      </c>
      <c r="F7" s="7" t="s">
        <v>29</v>
      </c>
      <c r="G7" s="6" t="s">
        <v>46</v>
      </c>
      <c r="H7" s="13">
        <v>0</v>
      </c>
      <c r="I7" s="5">
        <f t="shared" si="0"/>
        <v>0</v>
      </c>
      <c r="J7" s="13">
        <v>0</v>
      </c>
      <c r="K7" s="5">
        <f t="shared" si="1"/>
        <v>0</v>
      </c>
      <c r="L7" s="5">
        <f t="shared" si="2"/>
        <v>0</v>
      </c>
      <c r="M7" s="10" t="s">
        <v>45</v>
      </c>
    </row>
    <row r="8" spans="1:13" ht="26.1" customHeight="1" outlineLevel="3" x14ac:dyDescent="0.2">
      <c r="C8" s="9" t="s">
        <v>25</v>
      </c>
      <c r="D8" s="7" t="s">
        <v>12</v>
      </c>
      <c r="E8" s="8">
        <v>6</v>
      </c>
      <c r="F8" s="7" t="s">
        <v>15</v>
      </c>
      <c r="G8" s="6" t="s">
        <v>44</v>
      </c>
      <c r="H8" s="13">
        <v>0</v>
      </c>
      <c r="I8" s="5">
        <f t="shared" si="0"/>
        <v>0</v>
      </c>
      <c r="J8" s="13">
        <v>0</v>
      </c>
      <c r="K8" s="5">
        <f t="shared" si="1"/>
        <v>0</v>
      </c>
      <c r="L8" s="5">
        <f t="shared" si="2"/>
        <v>0</v>
      </c>
    </row>
    <row r="9" spans="1:13" ht="12.75" customHeight="1" outlineLevel="3" x14ac:dyDescent="0.2">
      <c r="C9" s="9" t="s">
        <v>23</v>
      </c>
      <c r="D9" s="7" t="s">
        <v>12</v>
      </c>
      <c r="E9" s="8">
        <v>1</v>
      </c>
      <c r="F9" s="7" t="s">
        <v>38</v>
      </c>
      <c r="G9" s="6" t="s">
        <v>43</v>
      </c>
      <c r="H9" s="13">
        <v>0</v>
      </c>
      <c r="I9" s="5">
        <f t="shared" si="0"/>
        <v>0</v>
      </c>
      <c r="J9" s="13">
        <v>0</v>
      </c>
      <c r="K9" s="5">
        <f t="shared" si="1"/>
        <v>0</v>
      </c>
      <c r="L9" s="5">
        <f t="shared" si="2"/>
        <v>0</v>
      </c>
    </row>
    <row r="10" spans="1:13" ht="12.75" customHeight="1" outlineLevel="3" x14ac:dyDescent="0.2">
      <c r="C10" s="9" t="s">
        <v>21</v>
      </c>
      <c r="D10" s="7" t="s">
        <v>12</v>
      </c>
      <c r="E10" s="8">
        <v>6</v>
      </c>
      <c r="F10" s="7" t="s">
        <v>15</v>
      </c>
      <c r="G10" s="6" t="s">
        <v>42</v>
      </c>
      <c r="H10" s="13">
        <v>0</v>
      </c>
      <c r="I10" s="5">
        <f t="shared" si="0"/>
        <v>0</v>
      </c>
      <c r="J10" s="13">
        <v>0</v>
      </c>
      <c r="K10" s="5">
        <f t="shared" si="1"/>
        <v>0</v>
      </c>
      <c r="L10" s="5">
        <f t="shared" si="2"/>
        <v>0</v>
      </c>
    </row>
    <row r="11" spans="1:13" ht="15.75" customHeight="1" outlineLevel="2" x14ac:dyDescent="0.2">
      <c r="B11" s="11" t="s">
        <v>4</v>
      </c>
    </row>
    <row r="12" spans="1:13" ht="12.75" customHeight="1" outlineLevel="3" x14ac:dyDescent="0.2">
      <c r="C12" s="9" t="s">
        <v>36</v>
      </c>
      <c r="D12" s="7" t="s">
        <v>12</v>
      </c>
      <c r="E12" s="8">
        <v>1</v>
      </c>
      <c r="F12" s="7" t="s">
        <v>38</v>
      </c>
      <c r="G12" s="6" t="s">
        <v>41</v>
      </c>
      <c r="H12" s="13">
        <v>0</v>
      </c>
      <c r="I12" s="5">
        <f>E12*H12</f>
        <v>0</v>
      </c>
      <c r="J12" s="13">
        <v>0</v>
      </c>
      <c r="K12" s="5">
        <f>E12*J12</f>
        <v>0</v>
      </c>
      <c r="L12" s="5">
        <f>I12+K12</f>
        <v>0</v>
      </c>
    </row>
    <row r="13" spans="1:13" ht="12.75" customHeight="1" outlineLevel="3" x14ac:dyDescent="0.2">
      <c r="C13" s="9" t="s">
        <v>33</v>
      </c>
      <c r="D13" s="7" t="s">
        <v>12</v>
      </c>
      <c r="E13" s="8">
        <v>1</v>
      </c>
      <c r="F13" s="7" t="s">
        <v>38</v>
      </c>
      <c r="G13" s="6" t="s">
        <v>40</v>
      </c>
      <c r="H13" s="13">
        <v>0</v>
      </c>
      <c r="I13" s="5">
        <f>E13*H13</f>
        <v>0</v>
      </c>
      <c r="J13" s="13">
        <v>0</v>
      </c>
      <c r="K13" s="5">
        <f>E13*J13</f>
        <v>0</v>
      </c>
      <c r="L13" s="5">
        <f>I13+K13</f>
        <v>0</v>
      </c>
    </row>
    <row r="14" spans="1:13" ht="12.75" customHeight="1" outlineLevel="3" x14ac:dyDescent="0.2">
      <c r="C14" s="9" t="s">
        <v>30</v>
      </c>
      <c r="D14" s="7" t="s">
        <v>12</v>
      </c>
      <c r="E14" s="8">
        <v>1</v>
      </c>
      <c r="F14" s="7" t="s">
        <v>38</v>
      </c>
      <c r="G14" s="6" t="s">
        <v>39</v>
      </c>
      <c r="H14" s="13">
        <v>0</v>
      </c>
      <c r="I14" s="5">
        <f>E14*H14</f>
        <v>0</v>
      </c>
      <c r="J14" s="13">
        <v>0</v>
      </c>
      <c r="K14" s="5">
        <f>E14*J14</f>
        <v>0</v>
      </c>
      <c r="L14" s="5">
        <f>I14+K14</f>
        <v>0</v>
      </c>
    </row>
    <row r="15" spans="1:13" ht="12.75" customHeight="1" outlineLevel="3" x14ac:dyDescent="0.2">
      <c r="C15" s="9" t="s">
        <v>27</v>
      </c>
      <c r="D15" s="7" t="s">
        <v>12</v>
      </c>
      <c r="E15" s="8">
        <v>1</v>
      </c>
      <c r="F15" s="7" t="s">
        <v>38</v>
      </c>
      <c r="G15" s="6" t="s">
        <v>37</v>
      </c>
      <c r="H15" s="13">
        <v>0</v>
      </c>
      <c r="I15" s="5">
        <f>E15*H15</f>
        <v>0</v>
      </c>
      <c r="J15" s="13">
        <v>0</v>
      </c>
      <c r="K15" s="5">
        <f>E15*J15</f>
        <v>0</v>
      </c>
      <c r="L15" s="5">
        <f>I15+K15</f>
        <v>0</v>
      </c>
    </row>
    <row r="16" spans="1:13" ht="15.75" customHeight="1" outlineLevel="2" x14ac:dyDescent="0.2">
      <c r="B16" s="11" t="s">
        <v>3</v>
      </c>
    </row>
    <row r="17" spans="3:13" ht="26.1" customHeight="1" outlineLevel="3" x14ac:dyDescent="0.2">
      <c r="C17" s="9" t="s">
        <v>36</v>
      </c>
      <c r="D17" s="7" t="s">
        <v>12</v>
      </c>
      <c r="E17" s="8">
        <v>140</v>
      </c>
      <c r="F17" s="7" t="s">
        <v>20</v>
      </c>
      <c r="G17" s="6" t="s">
        <v>35</v>
      </c>
      <c r="H17" s="13">
        <v>0</v>
      </c>
      <c r="I17" s="5">
        <f t="shared" ref="I17:I26" si="3">E17*H17</f>
        <v>0</v>
      </c>
      <c r="J17" s="13">
        <v>0</v>
      </c>
      <c r="K17" s="5">
        <f t="shared" ref="K17:K26" si="4">E17*J17</f>
        <v>0</v>
      </c>
      <c r="L17" s="5">
        <f t="shared" ref="L17:L26" si="5">I17+K17</f>
        <v>0</v>
      </c>
      <c r="M17" s="10" t="s">
        <v>34</v>
      </c>
    </row>
    <row r="18" spans="3:13" ht="26.1" customHeight="1" outlineLevel="3" x14ac:dyDescent="0.2">
      <c r="C18" s="9" t="s">
        <v>33</v>
      </c>
      <c r="D18" s="7" t="s">
        <v>12</v>
      </c>
      <c r="E18" s="8">
        <v>7</v>
      </c>
      <c r="F18" s="7" t="s">
        <v>15</v>
      </c>
      <c r="G18" s="6" t="s">
        <v>32</v>
      </c>
      <c r="H18" s="13">
        <v>0</v>
      </c>
      <c r="I18" s="5">
        <f t="shared" si="3"/>
        <v>0</v>
      </c>
      <c r="J18" s="13">
        <v>0</v>
      </c>
      <c r="K18" s="5">
        <f t="shared" si="4"/>
        <v>0</v>
      </c>
      <c r="L18" s="5">
        <f t="shared" si="5"/>
        <v>0</v>
      </c>
      <c r="M18" s="10" t="s">
        <v>31</v>
      </c>
    </row>
    <row r="19" spans="3:13" ht="12.75" customHeight="1" outlineLevel="3" x14ac:dyDescent="0.2">
      <c r="C19" s="9" t="s">
        <v>30</v>
      </c>
      <c r="D19" s="7" t="s">
        <v>12</v>
      </c>
      <c r="E19" s="8">
        <v>7</v>
      </c>
      <c r="F19" s="7" t="s">
        <v>29</v>
      </c>
      <c r="G19" s="6" t="s">
        <v>28</v>
      </c>
      <c r="H19" s="13">
        <v>0</v>
      </c>
      <c r="I19" s="5">
        <f t="shared" si="3"/>
        <v>0</v>
      </c>
      <c r="J19" s="13">
        <v>0</v>
      </c>
      <c r="K19" s="5">
        <f t="shared" si="4"/>
        <v>0</v>
      </c>
      <c r="L19" s="5">
        <f t="shared" si="5"/>
        <v>0</v>
      </c>
    </row>
    <row r="20" spans="3:13" ht="12.75" customHeight="1" outlineLevel="3" x14ac:dyDescent="0.2">
      <c r="C20" s="9" t="s">
        <v>27</v>
      </c>
      <c r="D20" s="7" t="s">
        <v>12</v>
      </c>
      <c r="E20" s="8">
        <v>140</v>
      </c>
      <c r="F20" s="7" t="s">
        <v>20</v>
      </c>
      <c r="G20" s="6" t="s">
        <v>26</v>
      </c>
      <c r="H20" s="13">
        <v>0</v>
      </c>
      <c r="I20" s="5">
        <f t="shared" si="3"/>
        <v>0</v>
      </c>
      <c r="J20" s="13">
        <v>0</v>
      </c>
      <c r="K20" s="5">
        <f t="shared" si="4"/>
        <v>0</v>
      </c>
      <c r="L20" s="5">
        <f t="shared" si="5"/>
        <v>0</v>
      </c>
    </row>
    <row r="21" spans="3:13" ht="26.1" customHeight="1" outlineLevel="3" x14ac:dyDescent="0.2">
      <c r="C21" s="9" t="s">
        <v>25</v>
      </c>
      <c r="D21" s="7" t="s">
        <v>12</v>
      </c>
      <c r="E21" s="8">
        <v>140</v>
      </c>
      <c r="F21" s="7" t="s">
        <v>20</v>
      </c>
      <c r="G21" s="6" t="s">
        <v>24</v>
      </c>
      <c r="H21" s="13">
        <v>0</v>
      </c>
      <c r="I21" s="5">
        <f t="shared" si="3"/>
        <v>0</v>
      </c>
      <c r="J21" s="13">
        <v>0</v>
      </c>
      <c r="K21" s="5">
        <f t="shared" si="4"/>
        <v>0</v>
      </c>
      <c r="L21" s="5">
        <f t="shared" si="5"/>
        <v>0</v>
      </c>
    </row>
    <row r="22" spans="3:13" ht="26.1" customHeight="1" outlineLevel="3" x14ac:dyDescent="0.2">
      <c r="C22" s="9" t="s">
        <v>23</v>
      </c>
      <c r="D22" s="7" t="s">
        <v>12</v>
      </c>
      <c r="E22" s="8">
        <v>140</v>
      </c>
      <c r="F22" s="7" t="s">
        <v>20</v>
      </c>
      <c r="G22" s="6" t="s">
        <v>22</v>
      </c>
      <c r="H22" s="13">
        <v>0</v>
      </c>
      <c r="I22" s="5">
        <f t="shared" si="3"/>
        <v>0</v>
      </c>
      <c r="J22" s="13">
        <v>0</v>
      </c>
      <c r="K22" s="5">
        <f t="shared" si="4"/>
        <v>0</v>
      </c>
      <c r="L22" s="5">
        <f t="shared" si="5"/>
        <v>0</v>
      </c>
    </row>
    <row r="23" spans="3:13" ht="26.1" customHeight="1" outlineLevel="3" x14ac:dyDescent="0.2">
      <c r="C23" s="9" t="s">
        <v>21</v>
      </c>
      <c r="D23" s="7" t="s">
        <v>12</v>
      </c>
      <c r="E23" s="8">
        <v>900</v>
      </c>
      <c r="F23" s="7" t="s">
        <v>20</v>
      </c>
      <c r="G23" s="6" t="s">
        <v>19</v>
      </c>
      <c r="H23" s="13">
        <v>0</v>
      </c>
      <c r="I23" s="5">
        <f t="shared" si="3"/>
        <v>0</v>
      </c>
      <c r="J23" s="13">
        <v>0</v>
      </c>
      <c r="K23" s="5">
        <f t="shared" si="4"/>
        <v>0</v>
      </c>
      <c r="L23" s="5">
        <f t="shared" si="5"/>
        <v>0</v>
      </c>
    </row>
    <row r="24" spans="3:13" ht="12.75" customHeight="1" outlineLevel="3" x14ac:dyDescent="0.2">
      <c r="C24" s="9" t="s">
        <v>18</v>
      </c>
      <c r="D24" s="7" t="s">
        <v>12</v>
      </c>
      <c r="E24" s="8">
        <v>7</v>
      </c>
      <c r="F24" s="7" t="s">
        <v>15</v>
      </c>
      <c r="G24" s="6" t="s">
        <v>17</v>
      </c>
      <c r="H24" s="13">
        <v>0</v>
      </c>
      <c r="I24" s="5">
        <f t="shared" si="3"/>
        <v>0</v>
      </c>
      <c r="J24" s="13">
        <v>0</v>
      </c>
      <c r="K24" s="5">
        <f t="shared" si="4"/>
        <v>0</v>
      </c>
      <c r="L24" s="5">
        <f t="shared" si="5"/>
        <v>0</v>
      </c>
    </row>
    <row r="25" spans="3:13" ht="12.75" customHeight="1" outlineLevel="3" x14ac:dyDescent="0.2">
      <c r="C25" s="9" t="s">
        <v>16</v>
      </c>
      <c r="D25" s="7" t="s">
        <v>12</v>
      </c>
      <c r="E25" s="8">
        <v>14</v>
      </c>
      <c r="F25" s="7" t="s">
        <v>15</v>
      </c>
      <c r="G25" s="6" t="s">
        <v>14</v>
      </c>
      <c r="H25" s="13">
        <v>0</v>
      </c>
      <c r="I25" s="5">
        <f t="shared" si="3"/>
        <v>0</v>
      </c>
      <c r="J25" s="13">
        <v>0</v>
      </c>
      <c r="K25" s="5">
        <f t="shared" si="4"/>
        <v>0</v>
      </c>
      <c r="L25" s="5">
        <f t="shared" si="5"/>
        <v>0</v>
      </c>
    </row>
    <row r="26" spans="3:13" ht="12.75" customHeight="1" outlineLevel="3" x14ac:dyDescent="0.2">
      <c r="C26" s="9" t="s">
        <v>13</v>
      </c>
      <c r="D26" s="7" t="s">
        <v>12</v>
      </c>
      <c r="E26" s="8">
        <v>140</v>
      </c>
      <c r="F26" s="7" t="s">
        <v>11</v>
      </c>
      <c r="G26" s="6" t="s">
        <v>10</v>
      </c>
      <c r="H26" s="13">
        <v>0</v>
      </c>
      <c r="I26" s="5">
        <f t="shared" si="3"/>
        <v>0</v>
      </c>
      <c r="J26" s="13">
        <v>0</v>
      </c>
      <c r="K26" s="5">
        <f t="shared" si="4"/>
        <v>0</v>
      </c>
      <c r="L26" s="5">
        <f t="shared" si="5"/>
        <v>0</v>
      </c>
    </row>
  </sheetData>
  <sheetProtection sheet="1" objects="1" scenarios="1"/>
  <pageMargins left="0.78740157499999996" right="0.78740157499999996" top="0.984251969" bottom="0.984251969" header="0.4921259845" footer="0.4921259845"/>
  <pageSetup paperSize="9" scale="55" orientation="landscape" horizontalDpi="0" verticalDpi="0" copies="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Klimša David</dc:creator>
  <cp:lastModifiedBy>Bc. Ivo SZTWIERTNIA</cp:lastModifiedBy>
  <cp:lastPrinted>2022-10-24T18:19:57Z</cp:lastPrinted>
  <dcterms:created xsi:type="dcterms:W3CDTF">2014-06-20T04:40:10Z</dcterms:created>
  <dcterms:modified xsi:type="dcterms:W3CDTF">2024-10-29T13:06:25Z</dcterms:modified>
</cp:coreProperties>
</file>